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<sst xmlns="http://schemas.openxmlformats.org/spreadsheetml/2006/main" count="221" uniqueCount="185">
  <si>
    <t>Tisdagen</t>
  </si>
  <si>
    <t>Antal</t>
  </si>
  <si>
    <t>Namn</t>
  </si>
  <si>
    <t>Klass</t>
  </si>
  <si>
    <t>Thomas Modig</t>
  </si>
  <si>
    <t>Plac</t>
  </si>
  <si>
    <t>Arne Boge</t>
  </si>
  <si>
    <t>3 bästa</t>
  </si>
  <si>
    <t>total tid</t>
  </si>
  <si>
    <t>starter</t>
  </si>
  <si>
    <t>Deltävling 1</t>
  </si>
  <si>
    <t>Deltävling 2</t>
  </si>
  <si>
    <t>Deltävling 3</t>
  </si>
  <si>
    <t>Deltävling 4</t>
  </si>
  <si>
    <t>Deltävling 5</t>
  </si>
  <si>
    <t>Deltävling 6</t>
  </si>
  <si>
    <t>Sammanlagt</t>
  </si>
  <si>
    <t>Pojkar 6-7 år</t>
  </si>
  <si>
    <t>1500 m</t>
  </si>
  <si>
    <t>Karl Modig</t>
  </si>
  <si>
    <t>Flickor 6-7 år</t>
  </si>
  <si>
    <t>Tilda Karlsson</t>
  </si>
  <si>
    <t>Pojkar 8-9 år</t>
  </si>
  <si>
    <t>Joakim Eliasson</t>
  </si>
  <si>
    <t>Flickor 8-9 år</t>
  </si>
  <si>
    <t>Elin Blick</t>
  </si>
  <si>
    <t>Elsa Pedersen</t>
  </si>
  <si>
    <t>Pojkar 10-11 år</t>
  </si>
  <si>
    <t>2500 m</t>
  </si>
  <si>
    <t>John Persson</t>
  </si>
  <si>
    <t>Erik Karlsson</t>
  </si>
  <si>
    <t>Emil Karlsson</t>
  </si>
  <si>
    <t>Flickor 10-11 år</t>
  </si>
  <si>
    <t>Pojkar 12-13 år</t>
  </si>
  <si>
    <t>5000 m</t>
  </si>
  <si>
    <t>Björn Pehrsson</t>
  </si>
  <si>
    <t>Johan Ranmalm</t>
  </si>
  <si>
    <t>Flickor 12-13 år</t>
  </si>
  <si>
    <t>Therese Modig</t>
  </si>
  <si>
    <t>Pojkar 14-15 år</t>
  </si>
  <si>
    <t>6800 m</t>
  </si>
  <si>
    <t>David Modig</t>
  </si>
  <si>
    <t>Flickor 14-15 år</t>
  </si>
  <si>
    <t>3400 m</t>
  </si>
  <si>
    <t>Herrar 16 år -</t>
  </si>
  <si>
    <t>10200 m</t>
  </si>
  <si>
    <t>Anders Kulin</t>
  </si>
  <si>
    <t>Anders Axenborg</t>
  </si>
  <si>
    <t>Damer 16 år -</t>
  </si>
  <si>
    <t>Anna Grönroos</t>
  </si>
  <si>
    <t>Lena Martinsson</t>
  </si>
  <si>
    <t>Jack Grönroos</t>
  </si>
  <si>
    <t>Pelle Dalberg</t>
  </si>
  <si>
    <t>Benny Andersson</t>
  </si>
  <si>
    <t>Herrar motion</t>
  </si>
  <si>
    <t>Nicklas Tollesson</t>
  </si>
  <si>
    <t>Sune Persson</t>
  </si>
  <si>
    <t>Lars-Ove Ranmalm</t>
  </si>
  <si>
    <t>Holger Johannesson</t>
  </si>
  <si>
    <t>Damer motion</t>
  </si>
  <si>
    <t>Rickard Lindblad</t>
  </si>
  <si>
    <t>Sofia Lindblad</t>
  </si>
  <si>
    <t>David Johansson</t>
  </si>
  <si>
    <t>Elin Jensen</t>
  </si>
  <si>
    <t>Nicolai Nilsen</t>
  </si>
  <si>
    <t>Brutit</t>
  </si>
  <si>
    <t>Christian Thomasson</t>
  </si>
  <si>
    <t>Jennifer Dalberg</t>
  </si>
  <si>
    <t>Sofia Johansson</t>
  </si>
  <si>
    <t>Albin Thunberg</t>
  </si>
  <si>
    <t>Erik Ranmalm</t>
  </si>
  <si>
    <t>Daniel Tuvskog</t>
  </si>
  <si>
    <t>Julia Granström</t>
  </si>
  <si>
    <t>Cecilia Karlsson</t>
  </si>
  <si>
    <t>Kristoffer Sideby</t>
  </si>
  <si>
    <t>Stefan Bengtsson</t>
  </si>
  <si>
    <t>Eva Dahl</t>
  </si>
  <si>
    <t>Oscar Svalin</t>
  </si>
  <si>
    <t>Martin Thunberg</t>
  </si>
  <si>
    <t>Ove Karlsson</t>
  </si>
  <si>
    <t>Lennart Hålsjö</t>
  </si>
  <si>
    <t>Bertil Gustavsson</t>
  </si>
  <si>
    <t>Dan-Olof Johansson</t>
  </si>
  <si>
    <t>Göran Börjesson</t>
  </si>
  <si>
    <t>Emil Andersson</t>
  </si>
  <si>
    <t>Lasse Svensson</t>
  </si>
  <si>
    <t>Walter Brännvall</t>
  </si>
  <si>
    <t>Daniel Malmberg</t>
  </si>
  <si>
    <t>Lukas Gunterberg-Klase</t>
  </si>
  <si>
    <t>Hugo Thunberg</t>
  </si>
  <si>
    <t>Elin Johansson</t>
  </si>
  <si>
    <t>Elina Hammar</t>
  </si>
  <si>
    <t>Frida Sundberg</t>
  </si>
  <si>
    <t>Rasmus Börjesson</t>
  </si>
  <si>
    <t>Jonas Thunberg</t>
  </si>
  <si>
    <t>Hanna Johansson</t>
  </si>
  <si>
    <t>Andreas Mogren</t>
  </si>
  <si>
    <t>Simon Johansson</t>
  </si>
  <si>
    <t>Rasmus Larsson</t>
  </si>
  <si>
    <t>Sigrid Lindh</t>
  </si>
  <si>
    <t>Sara Johansson</t>
  </si>
  <si>
    <t>Lisa Atterskog</t>
  </si>
  <si>
    <t>Patrik Martner</t>
  </si>
  <si>
    <t>Jonas Pihlblad</t>
  </si>
  <si>
    <t>Mattias Nilsson</t>
  </si>
  <si>
    <t>Robert Westman</t>
  </si>
  <si>
    <t>Tuve Kwarnmark</t>
  </si>
  <si>
    <t>Fredrik Andersson</t>
  </si>
  <si>
    <t>Mattias Karlsson</t>
  </si>
  <si>
    <t>Bertil Öhman</t>
  </si>
  <si>
    <t>Bengt Johansson</t>
  </si>
  <si>
    <t>Håkan Olsson</t>
  </si>
  <si>
    <t>Erik Laurell</t>
  </si>
  <si>
    <t>Camilla Andersson</t>
  </si>
  <si>
    <t>Lotta Nilsson</t>
  </si>
  <si>
    <t>Tobias Reimertz</t>
  </si>
  <si>
    <t>Joacim Rappu</t>
  </si>
  <si>
    <t>Jonas Nyqvist</t>
  </si>
  <si>
    <t>Bo Rappu</t>
  </si>
  <si>
    <t>Tommy Andersson</t>
  </si>
  <si>
    <t>Leif Karlsson</t>
  </si>
  <si>
    <t>Adelina Karlsson</t>
  </si>
  <si>
    <t>Anna Kihlgren</t>
  </si>
  <si>
    <t>Monika Nilsson</t>
  </si>
  <si>
    <t>Lena Broberg</t>
  </si>
  <si>
    <t>Mattias Karlsson (Göteborg)</t>
  </si>
  <si>
    <t>Per-Erik Johansson</t>
  </si>
  <si>
    <t>Anders Lövgärd</t>
  </si>
  <si>
    <t>Olle Schälin</t>
  </si>
  <si>
    <t>Mattias Karlsson (Älvängen)</t>
  </si>
  <si>
    <t>Martin Zembachs</t>
  </si>
  <si>
    <t>Ingela Thunberg</t>
  </si>
  <si>
    <t>Bo Bengtsson</t>
  </si>
  <si>
    <t>Resultat Terrängserien 2004</t>
  </si>
  <si>
    <t>Tim Bäcklund</t>
  </si>
  <si>
    <t>Gabriel Ljunggren</t>
  </si>
  <si>
    <t>Oskar Johansson</t>
  </si>
  <si>
    <t>Rasmus Bäcklund</t>
  </si>
  <si>
    <t>Oscar Forsell</t>
  </si>
  <si>
    <t>Cassandra Asplund</t>
  </si>
  <si>
    <t>Sofia Geirup</t>
  </si>
  <si>
    <t>Daniel Tidstrand</t>
  </si>
  <si>
    <t>William Knape</t>
  </si>
  <si>
    <t>Emma Thorberndtsson</t>
  </si>
  <si>
    <t>Johan Blick</t>
  </si>
  <si>
    <t>Hanna Reimertz</t>
  </si>
  <si>
    <t>Jenny Johansson</t>
  </si>
  <si>
    <t>Martin Johansson</t>
  </si>
  <si>
    <t>Ulf Karlsson</t>
  </si>
  <si>
    <t>Carina Haga</t>
  </si>
  <si>
    <t>Håkan Martinsson</t>
  </si>
  <si>
    <t>Anders Törnqvist</t>
  </si>
  <si>
    <t>Anton Carlansson</t>
  </si>
  <si>
    <t>Niklas Tidstrand</t>
  </si>
  <si>
    <t>Anna-Karin Dahlqvist</t>
  </si>
  <si>
    <t>Elvy Börjesson</t>
  </si>
  <si>
    <t>Boris Johansson</t>
  </si>
  <si>
    <t>Erik Roos</t>
  </si>
  <si>
    <t>Lars Dalberg</t>
  </si>
  <si>
    <t>Leif Lindberg</t>
  </si>
  <si>
    <t>Anders Manheden</t>
  </si>
  <si>
    <t>Mats Olsson</t>
  </si>
  <si>
    <t>Joakim Engström</t>
  </si>
  <si>
    <t>Mikael Sommer</t>
  </si>
  <si>
    <t>Jakob Physant</t>
  </si>
  <si>
    <t>Andreas Magnusson</t>
  </si>
  <si>
    <t>Anders Wattström</t>
  </si>
  <si>
    <t>Leif Thorstensson</t>
  </si>
  <si>
    <t>Jarmo Neimi</t>
  </si>
  <si>
    <t>Jonas Rappu</t>
  </si>
  <si>
    <t>Emma Tryggesson</t>
  </si>
  <si>
    <t>Lena Johansson</t>
  </si>
  <si>
    <t>Douglas Fransson-Lee</t>
  </si>
  <si>
    <t>Lovisa Lindh</t>
  </si>
  <si>
    <t>Mary Alenbratt</t>
  </si>
  <si>
    <t>Malin Gullbrandsson</t>
  </si>
  <si>
    <t>Elin Westberg</t>
  </si>
  <si>
    <t>Elin Andersson</t>
  </si>
  <si>
    <t>Emma Andersson</t>
  </si>
  <si>
    <t>Tid saknas</t>
  </si>
  <si>
    <t>Fredrik Sturesson</t>
  </si>
  <si>
    <t>Daniel Bäck</t>
  </si>
  <si>
    <t>Rune Ekström</t>
  </si>
  <si>
    <t>Colin Fransson-Lee</t>
  </si>
  <si>
    <t>Emma 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</si>
</sst>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i/>
      <sz val="48"/>
      <name val="Calligrapher"/>
      <family val="0"/>
    </font>
    <font>
      <b/>
      <sz val="10"/>
      <color indexed="9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16" fontId="0" fillId="2" borderId="0" xfId="0" applyNumberFormat="1" applyFont="1" applyFill="1" applyBorder="1" applyAlignment="1">
      <alignment horizontal="center"/>
    </xf>
    <xf numFmtId="21" fontId="0" fillId="2" borderId="0" xfId="0" applyNumberFormat="1" applyFill="1" applyAlignment="1">
      <alignment/>
    </xf>
    <xf numFmtId="21" fontId="2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Border="1" applyAlignment="1">
      <alignment wrapText="1"/>
    </xf>
    <xf numFmtId="45" fontId="2" fillId="2" borderId="0" xfId="0" applyNumberFormat="1" applyFont="1" applyFill="1" applyAlignment="1">
      <alignment/>
    </xf>
    <xf numFmtId="45" fontId="0" fillId="2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5" fontId="0" fillId="3" borderId="0" xfId="0" applyNumberFormat="1" applyFill="1" applyAlignment="1">
      <alignment/>
    </xf>
    <xf numFmtId="45" fontId="4" fillId="3" borderId="0" xfId="0" applyNumberFormat="1" applyFont="1" applyFill="1" applyAlignment="1">
      <alignment/>
    </xf>
    <xf numFmtId="45" fontId="2" fillId="3" borderId="0" xfId="0" applyNumberFormat="1" applyFont="1" applyFill="1" applyAlignment="1">
      <alignment/>
    </xf>
    <xf numFmtId="21" fontId="2" fillId="3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5" fontId="6" fillId="3" borderId="0" xfId="0" applyNumberFormat="1" applyFont="1" applyFill="1" applyAlignment="1">
      <alignment/>
    </xf>
    <xf numFmtId="21" fontId="6" fillId="3" borderId="0" xfId="0" applyNumberFormat="1" applyFont="1" applyFill="1" applyAlignment="1">
      <alignment/>
    </xf>
    <xf numFmtId="21" fontId="6" fillId="3" borderId="0" xfId="0" applyNumberFormat="1" applyFont="1" applyFill="1" applyAlignment="1">
      <alignment/>
    </xf>
    <xf numFmtId="45" fontId="0" fillId="3" borderId="0" xfId="0" applyNumberFormat="1" applyFont="1" applyFill="1" applyAlignment="1">
      <alignment/>
    </xf>
    <xf numFmtId="45" fontId="6" fillId="3" borderId="0" xfId="0" applyNumberFormat="1" applyFont="1" applyFill="1" applyAlignment="1">
      <alignment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/>
    </xf>
    <xf numFmtId="45" fontId="2" fillId="3" borderId="0" xfId="0" applyNumberFormat="1" applyFont="1" applyFill="1" applyAlignment="1">
      <alignment/>
    </xf>
    <xf numFmtId="0" fontId="0" fillId="3" borderId="0" xfId="0" applyFont="1" applyFill="1" applyAlignment="1">
      <alignment horizontal="center" wrapText="1"/>
    </xf>
    <xf numFmtId="45" fontId="0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 wrapText="1"/>
    </xf>
    <xf numFmtId="45" fontId="0" fillId="3" borderId="0" xfId="0" applyNumberForma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21" fontId="2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ont="1" applyFill="1" applyAlignment="1">
      <alignment/>
    </xf>
    <xf numFmtId="45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45" fontId="0" fillId="3" borderId="0" xfId="0" applyNumberFormat="1" applyFont="1" applyFill="1" applyAlignment="1">
      <alignment horizontal="right"/>
    </xf>
    <xf numFmtId="45" fontId="0" fillId="2" borderId="0" xfId="0" applyNumberFormat="1" applyFill="1" applyAlignment="1">
      <alignment horizontal="center"/>
    </xf>
    <xf numFmtId="45" fontId="0" fillId="2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5" fontId="0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4.7109375" style="31" customWidth="1"/>
    <col min="2" max="2" width="4.7109375" style="1" bestFit="1" customWidth="1"/>
    <col min="3" max="3" width="24.7109375" style="0" bestFit="1" customWidth="1"/>
    <col min="4" max="4" width="8.140625" style="1" bestFit="1" customWidth="1"/>
    <col min="5" max="5" width="6.28125" style="0" bestFit="1" customWidth="1"/>
    <col min="6" max="10" width="11.7109375" style="0" bestFit="1" customWidth="1"/>
    <col min="11" max="11" width="11.7109375" style="63" bestFit="1" customWidth="1"/>
    <col min="12" max="12" width="11.57421875" style="0" bestFit="1" customWidth="1"/>
    <col min="13" max="68" width="9.140625" style="31" customWidth="1"/>
  </cols>
  <sheetData>
    <row r="1" spans="1:19" ht="60">
      <c r="A1" s="12"/>
      <c r="B1" s="67" t="s">
        <v>133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2"/>
      <c r="N1" s="53"/>
      <c r="O1" s="53"/>
      <c r="P1" s="53"/>
      <c r="Q1" s="53"/>
      <c r="R1" s="53"/>
      <c r="S1" s="53"/>
    </row>
    <row r="2" spans="1:19" ht="12.75">
      <c r="A2" s="12"/>
      <c r="B2" s="11"/>
      <c r="C2" s="11"/>
      <c r="D2" s="11"/>
      <c r="E2" s="12"/>
      <c r="F2" s="12"/>
      <c r="G2" s="12"/>
      <c r="H2" s="12"/>
      <c r="I2" s="12"/>
      <c r="J2" s="12"/>
      <c r="K2" s="60"/>
      <c r="L2" s="12"/>
      <c r="M2" s="12"/>
      <c r="N2" s="53"/>
      <c r="O2" s="53"/>
      <c r="P2" s="53"/>
      <c r="Q2" s="53"/>
      <c r="R2" s="53"/>
      <c r="S2" s="53"/>
    </row>
    <row r="3" spans="1:68" s="36" customFormat="1" ht="12.75">
      <c r="A3" s="12"/>
      <c r="B3" s="11"/>
      <c r="C3" s="11"/>
      <c r="D3" s="11"/>
      <c r="E3" s="12"/>
      <c r="F3" s="12"/>
      <c r="G3" s="12"/>
      <c r="H3" s="12"/>
      <c r="I3" s="12"/>
      <c r="J3" s="12"/>
      <c r="K3" s="60"/>
      <c r="L3" s="12"/>
      <c r="M3" s="12"/>
      <c r="N3" s="53"/>
      <c r="O3" s="53"/>
      <c r="P3" s="53"/>
      <c r="Q3" s="53"/>
      <c r="R3" s="53"/>
      <c r="S3" s="5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19" ht="16.5">
      <c r="A4" s="12"/>
      <c r="B4" s="11"/>
      <c r="C4" s="11"/>
      <c r="D4" s="11"/>
      <c r="E4" s="12"/>
      <c r="F4" s="56" t="s">
        <v>10</v>
      </c>
      <c r="G4" s="56" t="s">
        <v>11</v>
      </c>
      <c r="H4" s="56" t="s">
        <v>12</v>
      </c>
      <c r="I4" s="56" t="s">
        <v>13</v>
      </c>
      <c r="J4" s="56" t="s">
        <v>14</v>
      </c>
      <c r="K4" s="56" t="s">
        <v>15</v>
      </c>
      <c r="L4" s="57" t="s">
        <v>16</v>
      </c>
      <c r="M4" s="12"/>
      <c r="N4" s="53"/>
      <c r="O4" s="53"/>
      <c r="P4" s="53"/>
      <c r="Q4" s="53"/>
      <c r="R4" s="53"/>
      <c r="S4" s="53"/>
    </row>
    <row r="5" spans="1:68" s="1" customFormat="1" ht="12.75">
      <c r="A5" s="27"/>
      <c r="B5" s="27"/>
      <c r="C5" s="27"/>
      <c r="D5" s="27"/>
      <c r="E5" s="28" t="s">
        <v>1</v>
      </c>
      <c r="F5" s="28" t="s">
        <v>0</v>
      </c>
      <c r="G5" s="28" t="s">
        <v>0</v>
      </c>
      <c r="H5" s="28" t="s">
        <v>0</v>
      </c>
      <c r="I5" s="28" t="s">
        <v>0</v>
      </c>
      <c r="J5" s="28" t="s">
        <v>0</v>
      </c>
      <c r="K5" s="28" t="s">
        <v>0</v>
      </c>
      <c r="L5" s="29" t="s">
        <v>7</v>
      </c>
      <c r="M5" s="27"/>
      <c r="N5" s="54"/>
      <c r="O5" s="54"/>
      <c r="P5" s="54"/>
      <c r="Q5" s="54"/>
      <c r="R5" s="54"/>
      <c r="S5" s="54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2:19" ht="12.75">
      <c r="B6" s="27" t="s">
        <v>5</v>
      </c>
      <c r="C6" s="27" t="s">
        <v>2</v>
      </c>
      <c r="D6" s="27" t="s">
        <v>3</v>
      </c>
      <c r="E6" s="27" t="s">
        <v>9</v>
      </c>
      <c r="F6" s="30">
        <v>37899</v>
      </c>
      <c r="G6" s="30">
        <v>37906</v>
      </c>
      <c r="H6" s="30">
        <v>37913</v>
      </c>
      <c r="I6" s="30">
        <v>37920</v>
      </c>
      <c r="J6" s="30">
        <v>37927</v>
      </c>
      <c r="K6" s="30">
        <v>37934</v>
      </c>
      <c r="L6" s="29" t="s">
        <v>8</v>
      </c>
      <c r="N6" s="53"/>
      <c r="O6" s="53"/>
      <c r="P6" s="53"/>
      <c r="Q6" s="53"/>
      <c r="R6" s="53"/>
      <c r="S6" s="53"/>
    </row>
    <row r="7" spans="1:19" ht="12.75">
      <c r="A7" s="22"/>
      <c r="B7" s="13"/>
      <c r="C7" s="2" t="s">
        <v>17</v>
      </c>
      <c r="D7" s="3" t="s">
        <v>18</v>
      </c>
      <c r="E7" s="13"/>
      <c r="F7" s="14"/>
      <c r="G7" s="14"/>
      <c r="H7" s="14"/>
      <c r="I7" s="14"/>
      <c r="J7" s="14"/>
      <c r="K7" s="14"/>
      <c r="L7" s="15"/>
      <c r="M7" s="22"/>
      <c r="N7" s="53"/>
      <c r="O7" s="53"/>
      <c r="P7" s="53"/>
      <c r="Q7" s="53"/>
      <c r="R7" s="53"/>
      <c r="S7" s="53"/>
    </row>
    <row r="8" spans="2:19" ht="12.75">
      <c r="B8" s="27">
        <v>1</v>
      </c>
      <c r="C8" s="31" t="s">
        <v>86</v>
      </c>
      <c r="D8" s="27"/>
      <c r="E8" s="27">
        <f aca="true" t="shared" si="0" ref="E8:E18">IF(F8&gt;0,1,0)+IF(G8&gt;0,1,0)+IF(H8&gt;0,1,0)+IF(I8&gt;0,1,0)+IF(J8&gt;0,1,0)+IF(K8&gt;0,1,0)</f>
        <v>6</v>
      </c>
      <c r="F8" s="32">
        <v>0.005532407407407407</v>
      </c>
      <c r="G8" s="42">
        <v>0.006122685185185185</v>
      </c>
      <c r="H8" s="42">
        <v>0.005983796296296296</v>
      </c>
      <c r="I8" s="42">
        <v>0.005671296296296296</v>
      </c>
      <c r="J8" s="42">
        <v>0.006006944444444444</v>
      </c>
      <c r="K8" s="61">
        <v>0.005798611111111111</v>
      </c>
      <c r="L8" s="34">
        <f aca="true" t="shared" si="1" ref="L8:L15">IF(E8=6,SMALL(F8:K8,1)+SMALL(F8:K8,2)+SMALL(F8:K8,3),IF(E8=5,SMALL(F8:K8,2)+SMALL(F8:K8,3)+SMALL(F8:K8,4),IF(E8=4,SMALL(F8:K8,3)+SMALL(F8:K8,4)+SMALL(F8:K8,5),IF(E8=3,SMALL(F8:K8,4)+SMALL(F8:K8,5)+SMALL(F8:K8,6),IF(E8=2,SMALL(F8:K8,5)+SMALL(F8:K8,6),IF(E8=1,SMALL(F8:K8,6),0))))))</f>
        <v>0.017002314814814814</v>
      </c>
      <c r="N8" s="53"/>
      <c r="O8" s="53"/>
      <c r="P8" s="55"/>
      <c r="Q8" s="53"/>
      <c r="R8" s="53"/>
      <c r="S8" s="53"/>
    </row>
    <row r="9" spans="2:19" ht="12.75">
      <c r="B9" s="27">
        <v>2</v>
      </c>
      <c r="C9" s="31" t="s">
        <v>87</v>
      </c>
      <c r="D9" s="27"/>
      <c r="E9" s="27">
        <f t="shared" si="0"/>
        <v>5</v>
      </c>
      <c r="F9" s="32">
        <v>0.0061574074074074074</v>
      </c>
      <c r="G9" s="42">
        <v>0.006643518518518518</v>
      </c>
      <c r="H9" s="33">
        <v>0</v>
      </c>
      <c r="I9" s="42">
        <v>0.006435185185185186</v>
      </c>
      <c r="J9" s="42">
        <v>0.007152777777777779</v>
      </c>
      <c r="K9" s="61">
        <v>0.00644675925925926</v>
      </c>
      <c r="L9" s="34">
        <f t="shared" si="1"/>
        <v>0.019039351851851852</v>
      </c>
      <c r="N9" s="53"/>
      <c r="O9" s="53"/>
      <c r="P9" s="55"/>
      <c r="Q9" s="53"/>
      <c r="R9" s="53"/>
      <c r="S9" s="53"/>
    </row>
    <row r="10" spans="2:19" ht="12.75">
      <c r="B10" s="27">
        <v>3</v>
      </c>
      <c r="C10" s="6" t="s">
        <v>172</v>
      </c>
      <c r="D10" s="27"/>
      <c r="E10" s="27">
        <f t="shared" si="0"/>
        <v>5</v>
      </c>
      <c r="F10" s="32">
        <v>0.00625</v>
      </c>
      <c r="G10" s="42">
        <v>0.006550925925925926</v>
      </c>
      <c r="H10" s="42">
        <v>0.0066782407407407415</v>
      </c>
      <c r="I10" s="42">
        <v>0.006689814814814814</v>
      </c>
      <c r="J10" s="33">
        <v>0</v>
      </c>
      <c r="K10" s="61">
        <v>0.0070486111111111105</v>
      </c>
      <c r="L10" s="34">
        <f t="shared" si="1"/>
        <v>0.01947916666666667</v>
      </c>
      <c r="N10" s="53"/>
      <c r="O10" s="53"/>
      <c r="P10" s="55"/>
      <c r="Q10" s="53"/>
      <c r="R10" s="53"/>
      <c r="S10" s="53"/>
    </row>
    <row r="11" spans="2:19" ht="12.75">
      <c r="B11" s="27">
        <v>4</v>
      </c>
      <c r="C11" s="31" t="s">
        <v>60</v>
      </c>
      <c r="D11" s="27"/>
      <c r="E11" s="27">
        <f t="shared" si="0"/>
        <v>3</v>
      </c>
      <c r="F11" s="32">
        <v>0.007129629629629631</v>
      </c>
      <c r="G11" s="42">
        <v>0.006851851851851852</v>
      </c>
      <c r="H11" s="42">
        <v>0.007442129629629629</v>
      </c>
      <c r="I11" s="33">
        <v>0</v>
      </c>
      <c r="J11" s="33">
        <v>0</v>
      </c>
      <c r="K11" s="33">
        <v>0</v>
      </c>
      <c r="L11" s="34">
        <f t="shared" si="1"/>
        <v>0.021423611111111112</v>
      </c>
      <c r="N11" s="53"/>
      <c r="O11" s="53"/>
      <c r="P11" s="55"/>
      <c r="Q11" s="53"/>
      <c r="R11" s="53"/>
      <c r="S11" s="53"/>
    </row>
    <row r="12" spans="2:19" ht="12.75">
      <c r="B12" s="27">
        <v>5</v>
      </c>
      <c r="C12" s="31" t="s">
        <v>136</v>
      </c>
      <c r="D12" s="27"/>
      <c r="E12" s="27">
        <f t="shared" si="0"/>
        <v>5</v>
      </c>
      <c r="F12" s="33">
        <v>0</v>
      </c>
      <c r="G12" s="42">
        <v>0.007662037037037037</v>
      </c>
      <c r="H12" s="42">
        <v>0.008101851851851851</v>
      </c>
      <c r="I12" s="42">
        <v>0.007523148148148148</v>
      </c>
      <c r="J12" s="42">
        <v>0.0072800925925925915</v>
      </c>
      <c r="K12" s="61">
        <v>0.007071759259259259</v>
      </c>
      <c r="L12" s="34">
        <f t="shared" si="1"/>
        <v>0.021875</v>
      </c>
      <c r="N12" s="53"/>
      <c r="O12" s="53"/>
      <c r="P12" s="55"/>
      <c r="Q12" s="53"/>
      <c r="R12" s="53"/>
      <c r="S12" s="53"/>
    </row>
    <row r="13" spans="2:19" ht="12.75">
      <c r="B13" s="45">
        <v>6</v>
      </c>
      <c r="C13" s="31" t="s">
        <v>135</v>
      </c>
      <c r="D13" s="27"/>
      <c r="E13" s="27">
        <f t="shared" si="0"/>
        <v>4</v>
      </c>
      <c r="F13" s="33">
        <v>0</v>
      </c>
      <c r="G13" s="42">
        <v>0.0076157407407407415</v>
      </c>
      <c r="H13" s="42">
        <v>0.007256944444444444</v>
      </c>
      <c r="I13" s="42">
        <v>0.007060185185185184</v>
      </c>
      <c r="J13" s="33">
        <v>0</v>
      </c>
      <c r="K13" s="61">
        <v>0.008263888888888888</v>
      </c>
      <c r="L13" s="34">
        <f t="shared" si="1"/>
        <v>0.02193287037037037</v>
      </c>
      <c r="N13" s="53"/>
      <c r="O13" s="53"/>
      <c r="P13" s="55"/>
      <c r="Q13" s="53"/>
      <c r="R13" s="53"/>
      <c r="S13" s="53"/>
    </row>
    <row r="14" spans="2:19" ht="12.75">
      <c r="B14" s="45">
        <v>7</v>
      </c>
      <c r="C14" s="31" t="s">
        <v>88</v>
      </c>
      <c r="D14" s="27"/>
      <c r="E14" s="27">
        <f t="shared" si="0"/>
        <v>6</v>
      </c>
      <c r="F14" s="32">
        <v>0.007604166666666666</v>
      </c>
      <c r="G14" s="42">
        <v>0.007534722222222221</v>
      </c>
      <c r="H14" s="42">
        <v>0.008078703703703704</v>
      </c>
      <c r="I14" s="42">
        <v>0.008159722222222223</v>
      </c>
      <c r="J14" s="42">
        <v>0.007268518518518519</v>
      </c>
      <c r="K14" s="61">
        <v>0.008344907407407409</v>
      </c>
      <c r="L14" s="34">
        <f t="shared" si="1"/>
        <v>0.022407407407407407</v>
      </c>
      <c r="N14" s="53"/>
      <c r="O14" s="53"/>
      <c r="P14" s="55"/>
      <c r="Q14" s="53"/>
      <c r="R14" s="53"/>
      <c r="S14" s="53"/>
    </row>
    <row r="15" spans="2:19" ht="12.75">
      <c r="B15" s="27">
        <v>8</v>
      </c>
      <c r="C15" s="31" t="s">
        <v>89</v>
      </c>
      <c r="D15" s="27"/>
      <c r="E15" s="27">
        <f t="shared" si="0"/>
        <v>5</v>
      </c>
      <c r="F15" s="32">
        <v>0.007766203703703703</v>
      </c>
      <c r="G15" s="42">
        <v>0.007824074074074075</v>
      </c>
      <c r="H15" s="33">
        <v>0</v>
      </c>
      <c r="I15" s="42">
        <v>0.007789351851851852</v>
      </c>
      <c r="J15" s="42">
        <v>0.007870370370370371</v>
      </c>
      <c r="K15" s="61">
        <v>0.008726851851851852</v>
      </c>
      <c r="L15" s="34">
        <f t="shared" si="1"/>
        <v>0.023379629629629632</v>
      </c>
      <c r="N15" s="53"/>
      <c r="O15" s="53"/>
      <c r="P15" s="55"/>
      <c r="Q15" s="53"/>
      <c r="R15" s="53"/>
      <c r="S15" s="53"/>
    </row>
    <row r="16" spans="2:19" ht="12.75">
      <c r="B16" s="27"/>
      <c r="C16" s="31" t="s">
        <v>134</v>
      </c>
      <c r="D16" s="27"/>
      <c r="E16" s="27">
        <f t="shared" si="0"/>
        <v>2</v>
      </c>
      <c r="F16" s="33">
        <v>0</v>
      </c>
      <c r="G16" s="42">
        <v>0.0075</v>
      </c>
      <c r="H16" s="42">
        <v>0.007916666666666667</v>
      </c>
      <c r="I16" s="33"/>
      <c r="J16" s="33">
        <v>0</v>
      </c>
      <c r="K16" s="33">
        <v>0</v>
      </c>
      <c r="L16" s="34"/>
      <c r="N16" s="53"/>
      <c r="O16" s="53"/>
      <c r="P16" s="55"/>
      <c r="Q16" s="53"/>
      <c r="R16" s="53"/>
      <c r="S16" s="53"/>
    </row>
    <row r="17" spans="2:19" ht="12.75">
      <c r="B17" s="27"/>
      <c r="C17" s="31" t="s">
        <v>137</v>
      </c>
      <c r="D17" s="27"/>
      <c r="E17" s="27">
        <f t="shared" si="0"/>
        <v>2</v>
      </c>
      <c r="F17" s="33">
        <v>0</v>
      </c>
      <c r="G17" s="42">
        <v>0.007870370370370371</v>
      </c>
      <c r="H17" s="42">
        <v>0.009293981481481481</v>
      </c>
      <c r="I17" s="33"/>
      <c r="J17" s="33">
        <v>0</v>
      </c>
      <c r="K17" s="33">
        <v>0</v>
      </c>
      <c r="L17" s="34"/>
      <c r="N17" s="53"/>
      <c r="O17" s="53"/>
      <c r="P17" s="55"/>
      <c r="Q17" s="53"/>
      <c r="R17" s="53"/>
      <c r="S17" s="53"/>
    </row>
    <row r="18" spans="2:19" ht="12.75">
      <c r="B18" s="27"/>
      <c r="C18" s="31" t="s">
        <v>138</v>
      </c>
      <c r="D18" s="27"/>
      <c r="E18" s="27">
        <f t="shared" si="0"/>
        <v>2</v>
      </c>
      <c r="F18" s="33">
        <v>0</v>
      </c>
      <c r="G18" s="48" t="s">
        <v>65</v>
      </c>
      <c r="H18" s="48" t="s">
        <v>65</v>
      </c>
      <c r="I18" s="33"/>
      <c r="J18" s="33">
        <v>0</v>
      </c>
      <c r="K18" s="33">
        <v>0</v>
      </c>
      <c r="L18" s="34"/>
      <c r="N18" s="53"/>
      <c r="O18" s="53"/>
      <c r="P18" s="55"/>
      <c r="Q18" s="53"/>
      <c r="R18" s="53"/>
      <c r="S18" s="53"/>
    </row>
    <row r="19" spans="2:19" ht="12.75">
      <c r="B19" s="27"/>
      <c r="C19" s="31"/>
      <c r="D19" s="27"/>
      <c r="E19" s="27"/>
      <c r="F19" s="32"/>
      <c r="G19" s="48"/>
      <c r="H19" s="33"/>
      <c r="I19" s="33"/>
      <c r="J19" s="33"/>
      <c r="K19" s="61"/>
      <c r="L19" s="34"/>
      <c r="N19" s="53"/>
      <c r="O19" s="53"/>
      <c r="P19" s="55"/>
      <c r="Q19" s="53"/>
      <c r="R19" s="53"/>
      <c r="S19" s="53"/>
    </row>
    <row r="20" spans="1:19" ht="12.75">
      <c r="A20" s="22"/>
      <c r="B20" s="13"/>
      <c r="C20" s="2" t="s">
        <v>20</v>
      </c>
      <c r="D20" s="3" t="s">
        <v>18</v>
      </c>
      <c r="E20" s="13"/>
      <c r="F20" s="26"/>
      <c r="G20" s="26"/>
      <c r="H20" s="65"/>
      <c r="I20" s="26"/>
      <c r="J20" s="26"/>
      <c r="K20" s="68"/>
      <c r="L20" s="16"/>
      <c r="M20" s="22"/>
      <c r="N20" s="53"/>
      <c r="O20" s="53"/>
      <c r="P20" s="55"/>
      <c r="Q20" s="53"/>
      <c r="R20" s="53"/>
      <c r="S20" s="53"/>
    </row>
    <row r="21" spans="2:19" ht="12.75">
      <c r="B21" s="27">
        <v>1</v>
      </c>
      <c r="C21" s="31" t="s">
        <v>90</v>
      </c>
      <c r="D21" s="27"/>
      <c r="E21" s="27">
        <f>IF(F21&gt;0,1,0)+IF(G21&gt;0,1,0)+IF(H21&gt;0,1,0)+IF(I21&gt;0,1,0)+IF(J21&gt;0,1,0)+IF(K21&gt;0,1,0)</f>
        <v>6</v>
      </c>
      <c r="F21" s="42">
        <v>0.006643518518518518</v>
      </c>
      <c r="G21" s="42">
        <v>0.006875</v>
      </c>
      <c r="H21" s="42">
        <v>0.006689814814814814</v>
      </c>
      <c r="I21" s="42">
        <v>0.006458333333333333</v>
      </c>
      <c r="J21" s="42">
        <v>0.006539351851851852</v>
      </c>
      <c r="K21" s="61">
        <v>0.006481481481481481</v>
      </c>
      <c r="L21" s="34">
        <f>IF(E21=6,SMALL(F21:K21,1)+SMALL(F21:K21,2)+SMALL(F21:K21,3),IF(E21=5,SMALL(F21:K21,2)+SMALL(F21:K21,3)+SMALL(F21:K21,4),IF(E21=4,SMALL(F21:K21,3)+SMALL(F21:K21,4)+SMALL(F21:K21,5),IF(E21=3,SMALL(F21:K21,4)+SMALL(F21:K21,5)+SMALL(F21:K21,6),IF(E21=2,SMALL(F21:K21,5)+SMALL(F21:K21,6),IF(E21=1,SMALL(F21:K21,6),0))))))</f>
        <v>0.019479166666666665</v>
      </c>
      <c r="N21" s="53"/>
      <c r="O21" s="53"/>
      <c r="P21" s="53"/>
      <c r="Q21" s="53"/>
      <c r="R21" s="53"/>
      <c r="S21" s="53"/>
    </row>
    <row r="22" spans="2:19" ht="12.75">
      <c r="B22" s="27">
        <v>2</v>
      </c>
      <c r="C22" s="31" t="s">
        <v>91</v>
      </c>
      <c r="D22" s="27"/>
      <c r="E22" s="27">
        <f>IF(F22&gt;0,1,0)+IF(G22&gt;0,1,0)+IF(H22&gt;0,1,0)+IF(I22&gt;0,1,0)+IF(J22&gt;0,1,0)+IF(K22&gt;0,1,0)</f>
        <v>5</v>
      </c>
      <c r="F22" s="42">
        <v>0.007569444444444445</v>
      </c>
      <c r="G22" s="42">
        <v>0.008159722222222223</v>
      </c>
      <c r="H22" s="42">
        <v>0.007106481481481481</v>
      </c>
      <c r="I22" s="42">
        <v>0.006979166666666667</v>
      </c>
      <c r="J22" s="33">
        <v>0</v>
      </c>
      <c r="K22" s="61">
        <v>0.007060185185185184</v>
      </c>
      <c r="L22" s="34">
        <f>IF(E22=6,SMALL(F22:K22,1)+SMALL(F22:K22,2)+SMALL(F22:K22,3),IF(E22=5,SMALL(F22:K22,2)+SMALL(F22:K22,3)+SMALL(F22:K22,4),IF(E22=4,SMALL(F22:K22,3)+SMALL(F22:K22,4)+SMALL(F22:K22,5),IF(E22=3,SMALL(F22:K22,4)+SMALL(F22:K22,5)+SMALL(F22:K22,6),IF(E22=2,SMALL(F22:K22,5)+SMALL(F22:K22,6),IF(E22=1,SMALL(F22:K22,6),0))))))</f>
        <v>0.021145833333333332</v>
      </c>
      <c r="N22" s="53"/>
      <c r="O22" s="53"/>
      <c r="P22" s="53"/>
      <c r="Q22" s="53"/>
      <c r="R22" s="53"/>
      <c r="S22" s="53"/>
    </row>
    <row r="23" spans="2:19" ht="12.75">
      <c r="B23" s="27">
        <v>3</v>
      </c>
      <c r="C23" s="31" t="s">
        <v>139</v>
      </c>
      <c r="D23" s="27"/>
      <c r="E23" s="27">
        <f>IF(F23&gt;0,1,0)+IF(G23&gt;0,1,0)+IF(H23&gt;0,1,0)+IF(I23&gt;0,1,0)+IF(J23&gt;0,1,0)+IF(K23&gt;0,1,0)</f>
        <v>5</v>
      </c>
      <c r="F23" s="33">
        <v>0</v>
      </c>
      <c r="G23" s="42">
        <v>0.008171296296296296</v>
      </c>
      <c r="H23" s="42">
        <v>0.006898148148148149</v>
      </c>
      <c r="I23" s="42">
        <v>0.006944444444444444</v>
      </c>
      <c r="J23" s="42">
        <v>0.007638888888888889</v>
      </c>
      <c r="K23" s="61">
        <v>0.008240740740740741</v>
      </c>
      <c r="L23" s="34">
        <f>IF(E23=6,SMALL(F23:K23,1)+SMALL(F23:K23,2)+SMALL(F23:K23,3),IF(E23=5,SMALL(F23:K23,2)+SMALL(F23:K23,3)+SMALL(F23:K23,4),IF(E23=4,SMALL(F23:K23,3)+SMALL(F23:K23,4)+SMALL(F23:K23,5),IF(E23=3,SMALL(F23:K23,4)+SMALL(F23:K23,5)+SMALL(F23:K23,6),IF(E23=2,SMALL(F23:K23,5)+SMALL(F23:K23,6),IF(E23=1,SMALL(F23:K23,6),0))))))</f>
        <v>0.021481481481481483</v>
      </c>
      <c r="N23" s="53"/>
      <c r="O23" s="53"/>
      <c r="P23" s="53"/>
      <c r="Q23" s="53"/>
      <c r="R23" s="53"/>
      <c r="S23" s="53"/>
    </row>
    <row r="24" spans="2:19" ht="12.75">
      <c r="B24" s="27">
        <v>4</v>
      </c>
      <c r="C24" s="31" t="s">
        <v>92</v>
      </c>
      <c r="D24" s="27"/>
      <c r="E24" s="27">
        <f>IF(F24&gt;0,1,0)+IF(G24&gt;0,1,0)+IF(H24&gt;0,1,0)+IF(I24&gt;0,1,0)+IF(J24&gt;0,1,0)+IF(K24&gt;0,1,0)</f>
        <v>6</v>
      </c>
      <c r="F24" s="42">
        <v>0.007638888888888889</v>
      </c>
      <c r="G24" s="42">
        <v>0.008113425925925925</v>
      </c>
      <c r="H24" s="42">
        <v>0.007094907407407407</v>
      </c>
      <c r="I24" s="42">
        <v>0.008171296296296296</v>
      </c>
      <c r="J24" s="48" t="s">
        <v>65</v>
      </c>
      <c r="K24" s="61">
        <v>0.007870370370370371</v>
      </c>
      <c r="L24" s="34">
        <f>IF(E24=6,SMALL(F24:K24,1)+SMALL(F24:K24,2)+SMALL(F24:K24,3),IF(E24=5,SMALL(F24:K24,2)+SMALL(F24:K24,3)+SMALL(F24:K24,4),IF(E24=4,SMALL(F24:K24,3)+SMALL(F24:K24,4)+SMALL(F24:K24,5),IF(E24=3,SMALL(F24:K24,4)+SMALL(F24:K24,5)+SMALL(F24:K24,6),IF(E24=2,SMALL(F24:K24,5)+SMALL(F24:K24,6),IF(E24=1,SMALL(F24:K24,6),0))))))</f>
        <v>0.022604166666666668</v>
      </c>
      <c r="N24" s="53"/>
      <c r="O24" s="53"/>
      <c r="P24" s="53"/>
      <c r="Q24" s="53"/>
      <c r="R24" s="53"/>
      <c r="S24" s="53"/>
    </row>
    <row r="25" spans="2:19" ht="12.75">
      <c r="B25" s="27"/>
      <c r="C25" s="31" t="s">
        <v>175</v>
      </c>
      <c r="D25" s="27"/>
      <c r="E25" s="27">
        <f>IF(F25&gt;0,1,0)+IF(G25&gt;0,1,0)+IF(H25&gt;0,1,0)+IF(I25&gt;0,1,0)+IF(J25&gt;0,1,0)+IF(K25&gt;0,1,0)</f>
        <v>1</v>
      </c>
      <c r="F25" s="33"/>
      <c r="G25" s="42"/>
      <c r="H25" s="42"/>
      <c r="I25" s="42">
        <v>0.006469907407407407</v>
      </c>
      <c r="J25" s="33"/>
      <c r="K25" s="61"/>
      <c r="L25" s="43"/>
      <c r="N25" s="53"/>
      <c r="O25" s="53"/>
      <c r="P25" s="53"/>
      <c r="Q25" s="53"/>
      <c r="R25" s="53"/>
      <c r="S25" s="53"/>
    </row>
    <row r="26" spans="2:19" ht="12.75">
      <c r="B26" s="27"/>
      <c r="C26" s="31"/>
      <c r="D26" s="27"/>
      <c r="E26" s="27"/>
      <c r="F26" s="33"/>
      <c r="G26" s="42"/>
      <c r="H26" s="33"/>
      <c r="I26" s="33"/>
      <c r="J26" s="33"/>
      <c r="K26" s="61"/>
      <c r="L26" s="43"/>
      <c r="N26" s="53"/>
      <c r="O26" s="53"/>
      <c r="P26" s="53"/>
      <c r="Q26" s="53"/>
      <c r="R26" s="53"/>
      <c r="S26" s="53"/>
    </row>
    <row r="27" spans="1:19" ht="15" customHeight="1">
      <c r="A27" s="22"/>
      <c r="B27" s="13"/>
      <c r="C27" s="2" t="s">
        <v>22</v>
      </c>
      <c r="D27" s="9" t="s">
        <v>18</v>
      </c>
      <c r="E27" s="13"/>
      <c r="F27" s="26"/>
      <c r="G27" s="26"/>
      <c r="H27" s="26"/>
      <c r="I27" s="26"/>
      <c r="J27" s="26"/>
      <c r="K27" s="68"/>
      <c r="L27" s="25"/>
      <c r="M27" s="22"/>
      <c r="N27" s="53"/>
      <c r="O27" s="53"/>
      <c r="P27" s="53"/>
      <c r="Q27" s="53"/>
      <c r="R27" s="53"/>
      <c r="S27" s="53"/>
    </row>
    <row r="28" spans="2:19" ht="12.75">
      <c r="B28" s="27">
        <v>1</v>
      </c>
      <c r="C28" s="31" t="s">
        <v>19</v>
      </c>
      <c r="D28" s="27"/>
      <c r="E28" s="27">
        <f>IF(F28&gt;0,1,0)+IF(G28&gt;0,1,0)+IF(H28&gt;0,1,0)+IF(I28&gt;0,1,0)+IF(J28&gt;0,1,0)+IF(K28&gt;0,1,0)</f>
        <v>4</v>
      </c>
      <c r="F28" s="32">
        <v>0.0050347222222222225</v>
      </c>
      <c r="G28" s="42">
        <v>0.0051967592592592595</v>
      </c>
      <c r="H28" s="42">
        <v>0.005405092592592592</v>
      </c>
      <c r="I28" s="42">
        <v>0.005127314814814815</v>
      </c>
      <c r="J28" s="33">
        <v>0</v>
      </c>
      <c r="K28" s="33">
        <v>0</v>
      </c>
      <c r="L28" s="34">
        <f>IF(E28=6,SMALL(F28:K28,1)+SMALL(F28:K28,2)+SMALL(F28:K28,3),IF(E28=5,SMALL(F28:K28,2)+SMALL(F28:K28,3)+SMALL(F28:K28,4),IF(E28=4,SMALL(F28:K28,3)+SMALL(F28:K28,4)+SMALL(F28:K28,5),IF(E28=3,SMALL(F28:K28,4)+SMALL(F28:K28,5)+SMALL(F28:K28,6),IF(E28=2,SMALL(F28:K28,5)+SMALL(F28:K28,6),IF(E28=1,SMALL(F28:K28,6),0))))))</f>
        <v>0.015358796296296297</v>
      </c>
      <c r="N28" s="53"/>
      <c r="O28" s="53"/>
      <c r="P28" s="53"/>
      <c r="Q28" s="53"/>
      <c r="R28" s="53"/>
      <c r="S28" s="53"/>
    </row>
    <row r="29" spans="2:19" ht="12.75">
      <c r="B29" s="27">
        <v>2</v>
      </c>
      <c r="C29" s="6" t="s">
        <v>183</v>
      </c>
      <c r="D29" s="38"/>
      <c r="E29" s="45">
        <f>IF(F29&gt;0,1,0)+IF(G29&gt;0,1,0)+IF(H29&gt;0,1,0)+IF(I29&gt;0,1,0)+IF(J29&gt;0,1,0)+IF(K29&gt;0,1,0)</f>
        <v>6</v>
      </c>
      <c r="F29" s="42">
        <v>0.0050578703703703706</v>
      </c>
      <c r="G29" s="42">
        <v>0.005219907407407407</v>
      </c>
      <c r="H29" s="42">
        <v>0.005439814814814815</v>
      </c>
      <c r="I29" s="42">
        <v>0.00525462962962963</v>
      </c>
      <c r="J29" s="42">
        <v>0.005300925925925925</v>
      </c>
      <c r="K29" s="61">
        <v>0.005405092592592592</v>
      </c>
      <c r="L29" s="46">
        <f>IF(E29=6,SMALL(F29:K29,1)+SMALL(F29:K29,2)+SMALL(F29:K29,3),IF(E29=5,SMALL(F29:K29,2)+SMALL(F29:K29,3)+SMALL(F29:K29,4),IF(E29=4,SMALL(F29:K29,3)+SMALL(F29:K29,4)+SMALL(F29:K29,5),IF(E29=3,SMALL(F29:K29,4)+SMALL(F29:K29,5)+SMALL(F29:K29,6),IF(E29=2,SMALL(F29:K29,5)+SMALL(F29:K29,6),IF(E29=1,SMALL(F29:K29,6),0))))))</f>
        <v>0.015532407407407408</v>
      </c>
      <c r="N29" s="53"/>
      <c r="O29" s="53"/>
      <c r="P29" s="53"/>
      <c r="Q29" s="53"/>
      <c r="R29" s="53"/>
      <c r="S29" s="53"/>
    </row>
    <row r="30" spans="2:19" ht="12.75">
      <c r="B30" s="27">
        <v>3</v>
      </c>
      <c r="C30" s="31" t="s">
        <v>94</v>
      </c>
      <c r="D30" s="27"/>
      <c r="E30" s="27">
        <f>IF(F30&gt;0,1,0)+IF(G30&gt;0,1,0)+IF(H30&gt;0,1,0)+IF(I30&gt;0,1,0)+IF(J30&gt;0,1,0)+IF(K30&gt;0,1,0)</f>
        <v>5</v>
      </c>
      <c r="F30" s="32">
        <v>0.005509259259259259</v>
      </c>
      <c r="G30" s="42">
        <v>0.005416666666666667</v>
      </c>
      <c r="H30" s="33">
        <v>0</v>
      </c>
      <c r="I30" s="42">
        <v>0.005474537037037037</v>
      </c>
      <c r="J30" s="42">
        <v>0.005520833333333333</v>
      </c>
      <c r="K30" s="61">
        <v>0.0058564814814814825</v>
      </c>
      <c r="L30" s="34">
        <f>IF(E30=6,SMALL(F30:K30,1)+SMALL(F30:K30,2)+SMALL(F30:K30,3),IF(E30=5,SMALL(F30:K30,2)+SMALL(F30:K30,3)+SMALL(F30:K30,4),IF(E30=4,SMALL(F30:K30,3)+SMALL(F30:K30,4)+SMALL(F30:K30,5),IF(E30=3,SMALL(F30:K30,4)+SMALL(F30:K30,5)+SMALL(F30:K30,6),IF(E30=2,SMALL(F30:K30,5)+SMALL(F30:K30,6),IF(E30=1,SMALL(F30:K30,6),0))))))</f>
        <v>0.016400462962962964</v>
      </c>
      <c r="N30" s="53"/>
      <c r="O30" s="53"/>
      <c r="P30" s="53"/>
      <c r="Q30" s="53"/>
      <c r="R30" s="53"/>
      <c r="S30" s="53"/>
    </row>
    <row r="31" spans="2:19" ht="12.75">
      <c r="B31" s="27">
        <v>4</v>
      </c>
      <c r="C31" s="31" t="s">
        <v>93</v>
      </c>
      <c r="D31" s="27"/>
      <c r="E31" s="27">
        <f>IF(F31&gt;0,1,0)+IF(G31&gt;0,1,0)+IF(H31&gt;0,1,0)+IF(I31&gt;0,1,0)+IF(J31&gt;0,1,0)+IF(K31&gt;0,1,0)</f>
        <v>4</v>
      </c>
      <c r="F31" s="42">
        <v>0.0061574074074074074</v>
      </c>
      <c r="G31" s="33">
        <v>0</v>
      </c>
      <c r="H31" s="42">
        <v>0.005914351851851852</v>
      </c>
      <c r="I31" s="42">
        <v>0.005729166666666667</v>
      </c>
      <c r="J31" s="33">
        <v>0</v>
      </c>
      <c r="K31" s="61">
        <v>0.005902777777777778</v>
      </c>
      <c r="L31" s="34">
        <f>IF(E31=6,SMALL(F31:K31,1)+SMALL(F31:K31,2)+SMALL(F31:K31,3),IF(E31=5,SMALL(F31:K31,2)+SMALL(F31:K31,3)+SMALL(F31:K31,4),IF(E31=4,SMALL(F31:K31,3)+SMALL(F31:K31,4)+SMALL(F31:K31,5),IF(E31=3,SMALL(F31:K31,4)+SMALL(F31:K31,5)+SMALL(F31:K31,6),IF(E31=2,SMALL(F31:K31,5)+SMALL(F31:K31,6),IF(E31=1,SMALL(F31:K31,6),0))))))</f>
        <v>0.017546296296296296</v>
      </c>
      <c r="N31" s="53"/>
      <c r="O31" s="53"/>
      <c r="P31" s="53"/>
      <c r="Q31" s="53"/>
      <c r="R31" s="53"/>
      <c r="S31" s="53"/>
    </row>
    <row r="32" spans="2:19" ht="12.75">
      <c r="B32" s="27"/>
      <c r="C32" s="31"/>
      <c r="D32" s="27"/>
      <c r="E32" s="38">
        <f>IF(F32&gt;0,1,0)+IF(G32&gt;0,1,0)+IF(H32&gt;0,1,0)+IF(I32&gt;0,1,0)+IF(J32&gt;0,1,0)+IF(K32&gt;0,1,0)</f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43">
        <f>IF(E32=6,SMALL(F32:K32,1)+SMALL(F32:K32,2)+SMALL(F32:K32,3),IF(E32=5,SMALL(F32:K32,2)+SMALL(F32:K32,3)+SMALL(F32:K32,4),IF(E32=4,SMALL(F32:K32,3)+SMALL(F32:K32,4)+SMALL(F32:K32,5),IF(E32=3,SMALL(F32:K32,4)+SMALL(F32:K32,5)+SMALL(F32:K32,6),IF(E32=2,SMALL(F32:K32,5)+SMALL(F32:K32,6),IF(E32=1,SMALL(F32:K32,6),0))))))</f>
        <v>0</v>
      </c>
      <c r="N32" s="53"/>
      <c r="O32" s="53"/>
      <c r="P32" s="53"/>
      <c r="Q32" s="53"/>
      <c r="R32" s="53"/>
      <c r="S32" s="53"/>
    </row>
    <row r="33" spans="1:19" ht="12.75" customHeight="1">
      <c r="A33" s="22"/>
      <c r="B33" s="4"/>
      <c r="C33" s="2" t="s">
        <v>24</v>
      </c>
      <c r="D33" s="3" t="s">
        <v>18</v>
      </c>
      <c r="E33" s="13"/>
      <c r="F33" s="26"/>
      <c r="G33" s="26"/>
      <c r="H33" s="26"/>
      <c r="I33" s="26"/>
      <c r="J33" s="26"/>
      <c r="K33" s="68"/>
      <c r="L33" s="26"/>
      <c r="M33" s="22"/>
      <c r="N33" s="53"/>
      <c r="O33" s="53"/>
      <c r="P33" s="53"/>
      <c r="Q33" s="53"/>
      <c r="R33" s="53"/>
      <c r="S33" s="53"/>
    </row>
    <row r="34" spans="2:19" ht="12.75">
      <c r="B34" s="5">
        <v>1</v>
      </c>
      <c r="C34" s="24" t="s">
        <v>21</v>
      </c>
      <c r="D34" s="37"/>
      <c r="E34" s="27">
        <f aca="true" t="shared" si="2" ref="E34:E40">IF(F34&gt;0,1,0)+IF(G34&gt;0,1,0)+IF(H34&gt;0,1,0)+IF(I34&gt;0,1,0)+IF(J34&gt;0,1,0)+IF(K34&gt;0,1,0)</f>
        <v>5</v>
      </c>
      <c r="F34" s="32">
        <v>0.004861111111111111</v>
      </c>
      <c r="G34" s="33">
        <v>0</v>
      </c>
      <c r="H34" s="32">
        <v>0.0049884259259259265</v>
      </c>
      <c r="I34" s="32">
        <v>0.004699074074074074</v>
      </c>
      <c r="J34" s="42">
        <v>0.004965277777777778</v>
      </c>
      <c r="K34" s="61">
        <v>0.004837962962962963</v>
      </c>
      <c r="L34" s="34">
        <f aca="true" t="shared" si="3" ref="L34:L39">IF(E34=6,SMALL(F34:K34,1)+SMALL(F34:K34,2)+SMALL(F34:K34,3),IF(E34=5,SMALL(F34:K34,2)+SMALL(F34:K34,3)+SMALL(F34:K34,4),IF(E34=4,SMALL(F34:K34,3)+SMALL(F34:K34,4)+SMALL(F34:K34,5),IF(E34=3,SMALL(F34:K34,4)+SMALL(F34:K34,5)+SMALL(F34:K34,6),IF(E34=2,SMALL(F34:K34,5)+SMALL(F34:K34,6),IF(E34=1,SMALL(F34:K34,6),0))))))</f>
        <v>0.01439814814814815</v>
      </c>
      <c r="N34" s="53"/>
      <c r="O34" s="53"/>
      <c r="P34" s="53"/>
      <c r="Q34" s="53"/>
      <c r="R34" s="53"/>
      <c r="S34" s="53"/>
    </row>
    <row r="35" spans="2:19" ht="12.75">
      <c r="B35" s="5">
        <v>2</v>
      </c>
      <c r="C35" s="24" t="s">
        <v>68</v>
      </c>
      <c r="D35" s="37"/>
      <c r="E35" s="27">
        <f t="shared" si="2"/>
        <v>5</v>
      </c>
      <c r="F35" s="32">
        <v>0.006631944444444445</v>
      </c>
      <c r="G35" s="42">
        <v>0.007870370370370371</v>
      </c>
      <c r="H35" s="42">
        <v>0.006666666666666667</v>
      </c>
      <c r="I35" s="33">
        <v>0</v>
      </c>
      <c r="J35" s="42">
        <v>0.006527777777777778</v>
      </c>
      <c r="K35" s="61">
        <v>0.005891203703703703</v>
      </c>
      <c r="L35" s="34">
        <f t="shared" si="3"/>
        <v>0.019050925925925926</v>
      </c>
      <c r="N35" s="53"/>
      <c r="O35" s="53"/>
      <c r="P35" s="53"/>
      <c r="Q35" s="53"/>
      <c r="R35" s="53"/>
      <c r="S35" s="53"/>
    </row>
    <row r="36" spans="2:19" ht="12.75">
      <c r="B36" s="5">
        <v>3</v>
      </c>
      <c r="C36" s="31" t="s">
        <v>176</v>
      </c>
      <c r="D36" s="37"/>
      <c r="E36" s="27">
        <f t="shared" si="2"/>
        <v>3</v>
      </c>
      <c r="F36" s="33">
        <v>0</v>
      </c>
      <c r="G36" s="33">
        <v>0</v>
      </c>
      <c r="H36" s="33">
        <v>0</v>
      </c>
      <c r="I36" s="32">
        <v>0.006990740740740741</v>
      </c>
      <c r="J36" s="42">
        <v>0.006076388888888889</v>
      </c>
      <c r="K36" s="61">
        <v>0.005983796296296296</v>
      </c>
      <c r="L36" s="46">
        <f t="shared" si="3"/>
        <v>0.019050925925925926</v>
      </c>
      <c r="N36" s="53"/>
      <c r="O36" s="53"/>
      <c r="P36" s="53"/>
      <c r="Q36" s="53"/>
      <c r="R36" s="53"/>
      <c r="S36" s="53"/>
    </row>
    <row r="37" spans="2:19" ht="12.75">
      <c r="B37" s="5">
        <v>4</v>
      </c>
      <c r="C37" s="24" t="s">
        <v>67</v>
      </c>
      <c r="D37" s="37"/>
      <c r="E37" s="27">
        <f t="shared" si="2"/>
        <v>4</v>
      </c>
      <c r="F37" s="32">
        <v>0.006782407407407408</v>
      </c>
      <c r="G37" s="33">
        <v>0</v>
      </c>
      <c r="H37" s="32">
        <v>0.0069560185185185185</v>
      </c>
      <c r="I37" s="33">
        <v>0</v>
      </c>
      <c r="J37" s="42">
        <v>0.006967592592592592</v>
      </c>
      <c r="K37" s="61">
        <v>0.007129629629629631</v>
      </c>
      <c r="L37" s="34">
        <f t="shared" si="3"/>
        <v>0.02070601851851852</v>
      </c>
      <c r="N37" s="53"/>
      <c r="O37" s="53"/>
      <c r="P37" s="53"/>
      <c r="Q37" s="53"/>
      <c r="R37" s="53"/>
      <c r="S37" s="53"/>
    </row>
    <row r="38" spans="2:19" ht="12.75">
      <c r="B38" s="5">
        <v>5</v>
      </c>
      <c r="C38" s="24" t="s">
        <v>95</v>
      </c>
      <c r="D38" s="37"/>
      <c r="E38" s="27">
        <f t="shared" si="2"/>
        <v>4</v>
      </c>
      <c r="F38" s="42">
        <v>0.006793981481481482</v>
      </c>
      <c r="G38" s="33">
        <v>0</v>
      </c>
      <c r="H38" s="42">
        <v>0.006944444444444444</v>
      </c>
      <c r="I38" s="33">
        <v>0</v>
      </c>
      <c r="J38" s="42">
        <v>0.006979166666666667</v>
      </c>
      <c r="K38" s="61">
        <v>0.007858796296296296</v>
      </c>
      <c r="L38" s="34">
        <f t="shared" si="3"/>
        <v>0.020717592592592593</v>
      </c>
      <c r="N38" s="53"/>
      <c r="O38" s="53"/>
      <c r="P38" s="53"/>
      <c r="Q38" s="53"/>
      <c r="R38" s="53"/>
      <c r="S38" s="53"/>
    </row>
    <row r="39" spans="2:19" ht="12.75">
      <c r="B39" s="5">
        <v>6</v>
      </c>
      <c r="C39" s="24" t="s">
        <v>61</v>
      </c>
      <c r="D39" s="37"/>
      <c r="E39" s="27">
        <f t="shared" si="2"/>
        <v>3</v>
      </c>
      <c r="F39" s="32">
        <v>0.0071875</v>
      </c>
      <c r="G39" s="42">
        <v>0.007824074074074075</v>
      </c>
      <c r="H39" s="42">
        <v>0.007303240740740741</v>
      </c>
      <c r="I39" s="33">
        <v>0</v>
      </c>
      <c r="J39" s="33">
        <v>0</v>
      </c>
      <c r="K39" s="33">
        <v>0</v>
      </c>
      <c r="L39" s="34">
        <f t="shared" si="3"/>
        <v>0.022314814814814815</v>
      </c>
      <c r="N39" s="53"/>
      <c r="O39" s="53"/>
      <c r="P39" s="53"/>
      <c r="Q39" s="53"/>
      <c r="R39" s="53"/>
      <c r="S39" s="53"/>
    </row>
    <row r="40" spans="2:19" ht="12.75">
      <c r="B40" s="5"/>
      <c r="C40" s="24" t="s">
        <v>177</v>
      </c>
      <c r="D40" s="37"/>
      <c r="E40" s="27">
        <f t="shared" si="2"/>
        <v>1</v>
      </c>
      <c r="F40" s="32"/>
      <c r="G40" s="33"/>
      <c r="H40" s="32"/>
      <c r="I40" s="32">
        <v>0.007361111111111111</v>
      </c>
      <c r="J40" s="42"/>
      <c r="K40" s="33">
        <v>0</v>
      </c>
      <c r="L40" s="43"/>
      <c r="N40" s="53"/>
      <c r="O40" s="53"/>
      <c r="P40" s="53"/>
      <c r="Q40" s="53"/>
      <c r="R40" s="53"/>
      <c r="S40" s="53"/>
    </row>
    <row r="41" spans="1:19" ht="12.75">
      <c r="A41" s="22"/>
      <c r="B41" s="4"/>
      <c r="C41" s="2" t="s">
        <v>27</v>
      </c>
      <c r="D41" s="23" t="s">
        <v>28</v>
      </c>
      <c r="E41" s="13"/>
      <c r="F41" s="65"/>
      <c r="G41" s="65"/>
      <c r="H41" s="65"/>
      <c r="I41" s="65"/>
      <c r="J41" s="65"/>
      <c r="K41" s="66"/>
      <c r="L41" s="13"/>
      <c r="M41" s="22"/>
      <c r="N41" s="53"/>
      <c r="O41" s="53"/>
      <c r="P41" s="53"/>
      <c r="Q41" s="53"/>
      <c r="R41" s="53"/>
      <c r="S41" s="53"/>
    </row>
    <row r="42" spans="2:19" ht="12.75">
      <c r="B42" s="27">
        <v>1</v>
      </c>
      <c r="C42" s="10" t="s">
        <v>23</v>
      </c>
      <c r="D42" s="27"/>
      <c r="E42" s="27">
        <f aca="true" t="shared" si="4" ref="E42:E48">IF(F42&gt;0,1,0)+IF(G42&gt;0,1,0)+IF(H42&gt;0,1,0)+IF(I42&gt;0,1,0)+IF(J42&gt;0,1,0)+IF(K42&gt;0,1,0)</f>
        <v>4</v>
      </c>
      <c r="F42" s="42">
        <v>0.007685185185185185</v>
      </c>
      <c r="G42" s="42">
        <v>0.007291666666666666</v>
      </c>
      <c r="H42" s="42">
        <v>0.0072106481481481475</v>
      </c>
      <c r="I42" s="33">
        <v>0</v>
      </c>
      <c r="J42" s="42">
        <v>0.0077083333333333335</v>
      </c>
      <c r="K42" s="33">
        <v>0</v>
      </c>
      <c r="L42" s="34">
        <f aca="true" t="shared" si="5" ref="L42:L48">IF(E42=6,SMALL(F42:K42,1)+SMALL(F42:K42,2)+SMALL(F42:K42,3),IF(E42=5,SMALL(F42:K42,2)+SMALL(F42:K42,3)+SMALL(F42:K42,4),IF(E42=4,SMALL(F42:K42,3)+SMALL(F42:K42,4)+SMALL(F42:K42,5),IF(E42=3,SMALL(F42:K42,4)+SMALL(F42:K42,5)+SMALL(F42:K42,6),IF(E42=2,SMALL(F42:K42,5)+SMALL(F42:K42,6),IF(E42=1,SMALL(F42:K42,6),0))))))</f>
        <v>0.0221875</v>
      </c>
      <c r="N42" s="53"/>
      <c r="O42" s="53"/>
      <c r="P42" s="53"/>
      <c r="Q42" s="53"/>
      <c r="R42" s="53"/>
      <c r="S42" s="53"/>
    </row>
    <row r="43" spans="1:19" ht="12.75">
      <c r="A43" s="5"/>
      <c r="B43" s="5">
        <v>2</v>
      </c>
      <c r="C43" s="52" t="s">
        <v>141</v>
      </c>
      <c r="D43" s="38"/>
      <c r="E43" s="27">
        <f t="shared" si="4"/>
        <v>3</v>
      </c>
      <c r="F43" s="33">
        <v>0</v>
      </c>
      <c r="G43" s="42">
        <v>0.007581018518518518</v>
      </c>
      <c r="H43" s="33">
        <v>0</v>
      </c>
      <c r="I43" s="42">
        <v>0.007835648148148149</v>
      </c>
      <c r="J43" s="42">
        <v>0.007754629629629629</v>
      </c>
      <c r="K43" s="33">
        <v>0</v>
      </c>
      <c r="L43" s="46">
        <f t="shared" si="5"/>
        <v>0.023171296296296294</v>
      </c>
      <c r="N43" s="53"/>
      <c r="O43" s="53"/>
      <c r="P43" s="53"/>
      <c r="Q43" s="53"/>
      <c r="R43" s="53"/>
      <c r="S43" s="53"/>
    </row>
    <row r="44" spans="2:19" ht="12.75">
      <c r="B44" s="27">
        <v>3</v>
      </c>
      <c r="C44" s="10" t="s">
        <v>84</v>
      </c>
      <c r="D44" s="27"/>
      <c r="E44" s="27">
        <f t="shared" si="4"/>
        <v>5</v>
      </c>
      <c r="F44" s="42">
        <v>0.00917824074074074</v>
      </c>
      <c r="G44" s="42">
        <v>0.008472222222222221</v>
      </c>
      <c r="H44" s="42">
        <v>0.009074074074074073</v>
      </c>
      <c r="I44" s="33">
        <v>0</v>
      </c>
      <c r="J44" s="42">
        <v>0.00962962962962963</v>
      </c>
      <c r="K44" s="61">
        <v>0.009074074074074073</v>
      </c>
      <c r="L44" s="34">
        <f t="shared" si="5"/>
        <v>0.02662037037037037</v>
      </c>
      <c r="N44" s="53"/>
      <c r="O44" s="53"/>
      <c r="P44" s="53"/>
      <c r="Q44" s="53"/>
      <c r="R44" s="53"/>
      <c r="S44" s="53"/>
    </row>
    <row r="45" spans="2:19" ht="12.75">
      <c r="B45" s="5">
        <v>4</v>
      </c>
      <c r="C45" s="10" t="s">
        <v>142</v>
      </c>
      <c r="D45" s="27"/>
      <c r="E45" s="27">
        <f t="shared" si="4"/>
        <v>3</v>
      </c>
      <c r="F45" s="33">
        <v>0</v>
      </c>
      <c r="G45" s="42">
        <v>0.009074074074074073</v>
      </c>
      <c r="H45" s="33">
        <v>0</v>
      </c>
      <c r="I45" s="42">
        <v>0.008831018518518518</v>
      </c>
      <c r="J45" s="33">
        <v>0</v>
      </c>
      <c r="K45" s="61">
        <v>0.009166666666666667</v>
      </c>
      <c r="L45" s="34">
        <f t="shared" si="5"/>
        <v>0.027071759259259257</v>
      </c>
      <c r="N45" s="53"/>
      <c r="O45" s="53"/>
      <c r="P45" s="53"/>
      <c r="Q45" s="53"/>
      <c r="R45" s="53"/>
      <c r="S45" s="53"/>
    </row>
    <row r="46" spans="2:19" ht="12.75">
      <c r="B46" s="27">
        <v>5</v>
      </c>
      <c r="C46" t="s">
        <v>96</v>
      </c>
      <c r="D46" s="27"/>
      <c r="E46" s="27">
        <f t="shared" si="4"/>
        <v>4</v>
      </c>
      <c r="F46" s="42">
        <v>0.009236111111111112</v>
      </c>
      <c r="G46" s="33">
        <v>0</v>
      </c>
      <c r="H46" s="42">
        <v>0.009224537037037036</v>
      </c>
      <c r="I46" s="42">
        <v>0.008969907407407407</v>
      </c>
      <c r="J46" s="33">
        <v>0</v>
      </c>
      <c r="K46" s="61">
        <v>0.009039351851851852</v>
      </c>
      <c r="L46" s="34">
        <f t="shared" si="5"/>
        <v>0.027233796296296298</v>
      </c>
      <c r="N46" s="53"/>
      <c r="O46" s="53"/>
      <c r="P46" s="53"/>
      <c r="Q46" s="53"/>
      <c r="R46" s="53"/>
      <c r="S46" s="53"/>
    </row>
    <row r="47" spans="2:19" ht="12.75">
      <c r="B47" s="5">
        <v>6</v>
      </c>
      <c r="C47" s="10" t="s">
        <v>97</v>
      </c>
      <c r="D47" s="27"/>
      <c r="E47" s="27">
        <f t="shared" si="4"/>
        <v>6</v>
      </c>
      <c r="F47" s="42">
        <v>0.01005787037037037</v>
      </c>
      <c r="G47" s="42">
        <v>0.00962962962962963</v>
      </c>
      <c r="H47" s="42">
        <v>0.0090625</v>
      </c>
      <c r="I47" s="42">
        <v>0.009027777777777779</v>
      </c>
      <c r="J47" s="42">
        <v>0.009733796296296298</v>
      </c>
      <c r="K47" s="61">
        <v>0.009722222222222222</v>
      </c>
      <c r="L47" s="34">
        <f t="shared" si="5"/>
        <v>0.02771990740740741</v>
      </c>
      <c r="N47" s="53"/>
      <c r="O47" s="53"/>
      <c r="P47" s="53"/>
      <c r="Q47" s="53"/>
      <c r="R47" s="53"/>
      <c r="S47" s="53"/>
    </row>
    <row r="48" spans="2:19" ht="12.75">
      <c r="B48" s="27">
        <v>7</v>
      </c>
      <c r="C48" s="10" t="s">
        <v>98</v>
      </c>
      <c r="D48" s="27"/>
      <c r="E48" s="27">
        <f t="shared" si="4"/>
        <v>5</v>
      </c>
      <c r="F48" s="42">
        <v>0.010590277777777777</v>
      </c>
      <c r="G48" s="42">
        <v>0.010752314814814814</v>
      </c>
      <c r="H48" s="33">
        <v>0</v>
      </c>
      <c r="I48" s="42">
        <v>0.010439814814814813</v>
      </c>
      <c r="J48" s="42">
        <v>0.010358796296296295</v>
      </c>
      <c r="K48" s="61">
        <v>0.010659722222222221</v>
      </c>
      <c r="L48" s="34">
        <f t="shared" si="5"/>
        <v>0.03138888888888888</v>
      </c>
      <c r="N48" s="53"/>
      <c r="O48" s="53"/>
      <c r="P48" s="53"/>
      <c r="Q48" s="53"/>
      <c r="R48" s="53"/>
      <c r="S48" s="53"/>
    </row>
    <row r="49" spans="2:19" ht="12.75">
      <c r="B49" s="20"/>
      <c r="C49" s="10"/>
      <c r="D49" s="27"/>
      <c r="E49" s="27"/>
      <c r="F49" s="42"/>
      <c r="G49" s="42"/>
      <c r="H49" s="33"/>
      <c r="I49" s="33"/>
      <c r="J49" s="33"/>
      <c r="K49" s="61"/>
      <c r="L49" s="34"/>
      <c r="N49" s="53"/>
      <c r="O49" s="53"/>
      <c r="P49" s="53"/>
      <c r="Q49" s="53"/>
      <c r="R49" s="53"/>
      <c r="S49" s="53"/>
    </row>
    <row r="50" spans="1:19" ht="12.75">
      <c r="A50" s="22"/>
      <c r="B50" s="4"/>
      <c r="C50" s="2" t="s">
        <v>32</v>
      </c>
      <c r="D50" s="13" t="s">
        <v>18</v>
      </c>
      <c r="E50" s="13"/>
      <c r="F50" s="65"/>
      <c r="G50" s="65"/>
      <c r="H50" s="65"/>
      <c r="I50" s="65"/>
      <c r="J50" s="65"/>
      <c r="K50" s="66"/>
      <c r="L50" s="13"/>
      <c r="M50" s="22"/>
      <c r="N50" s="53"/>
      <c r="O50" s="53"/>
      <c r="P50" s="53"/>
      <c r="Q50" s="53"/>
      <c r="R50" s="53"/>
      <c r="S50" s="53"/>
    </row>
    <row r="51" spans="2:19" ht="12.75">
      <c r="B51" s="7">
        <v>1</v>
      </c>
      <c r="C51" s="51" t="s">
        <v>140</v>
      </c>
      <c r="D51" s="38"/>
      <c r="E51" s="45">
        <f>IF(F51&gt;0,1,0)+IF(G51&gt;0,1,0)+IF(H51&gt;0,1,0)+IF(I51&gt;0,1,0)+IF(J51&gt;0,1,0)+IF(K51&gt;0,1,0)</f>
        <v>5</v>
      </c>
      <c r="F51" s="33">
        <v>0</v>
      </c>
      <c r="G51" s="42">
        <v>0.004502314814814815</v>
      </c>
      <c r="H51" s="42">
        <v>0.004456018518518519</v>
      </c>
      <c r="I51" s="42">
        <v>0.004594907407407408</v>
      </c>
      <c r="J51" s="42">
        <v>0.004606481481481481</v>
      </c>
      <c r="K51" s="61">
        <v>0.004375</v>
      </c>
      <c r="L51" s="46">
        <f>IF(E51=6,SMALL(F51:K51,1)+SMALL(F51:K51,2)+SMALL(F51:K51,3),IF(E51=5,SMALL(F51:K51,2)+SMALL(F51:K51,3)+SMALL(F51:K51,4),IF(E51=4,SMALL(F51:K51,3)+SMALL(F51:K51,4)+SMALL(F51:K51,5),IF(E51=3,SMALL(F51:K51,4)+SMALL(F51:K51,5)+SMALL(F51:K51,6),IF(E51=2,SMALL(F51:K51,5)+SMALL(F51:K51,6),IF(E51=1,SMALL(F51:K51,6),0))))))</f>
        <v>0.013333333333333334</v>
      </c>
      <c r="N51" s="53"/>
      <c r="O51" s="53"/>
      <c r="P51" s="53"/>
      <c r="Q51" s="53"/>
      <c r="R51" s="53"/>
      <c r="S51" s="53"/>
    </row>
    <row r="52" spans="2:19" ht="12.75">
      <c r="B52" s="7">
        <v>2</v>
      </c>
      <c r="C52" s="44" t="s">
        <v>25</v>
      </c>
      <c r="D52" s="45"/>
      <c r="E52" s="45">
        <f>IF(F52&gt;0,1,0)+IF(G52&gt;0,1,0)+IF(H52&gt;0,1,0)+IF(I52&gt;0,1,0)+IF(J52&gt;0,1,0)+IF(K52&gt;0,1,0)</f>
        <v>6</v>
      </c>
      <c r="F52" s="42">
        <v>0.0045370370370370365</v>
      </c>
      <c r="G52" s="42">
        <v>0.004467592592592593</v>
      </c>
      <c r="H52" s="42">
        <v>0.004502314814814815</v>
      </c>
      <c r="I52" s="42">
        <v>0.004583333333333333</v>
      </c>
      <c r="J52" s="42">
        <v>0.004618055555555556</v>
      </c>
      <c r="K52" s="61">
        <v>0.004386574074074074</v>
      </c>
      <c r="L52" s="46">
        <f>IF(E52=6,SMALL(F52:K52,1)+SMALL(F52:K52,2)+SMALL(F52:K52,3),IF(E52=5,SMALL(F52:K52,2)+SMALL(F52:K52,3)+SMALL(F52:K52,4),IF(E52=4,SMALL(F52:K52,3)+SMALL(F52:K52,4)+SMALL(F52:K52,5),IF(E52=3,SMALL(F52:K52,4)+SMALL(F52:K52,5)+SMALL(F52:K52,6),IF(E52=2,SMALL(F52:K52,5)+SMALL(F52:K52,6),IF(E52=1,SMALL(F52:K52,6),0))))))</f>
        <v>0.013356481481481481</v>
      </c>
      <c r="N52" s="53"/>
      <c r="O52" s="53"/>
      <c r="P52" s="53"/>
      <c r="Q52" s="53"/>
      <c r="R52" s="53"/>
      <c r="S52" s="53"/>
    </row>
    <row r="53" spans="2:19" ht="12.75">
      <c r="B53" s="7">
        <v>3</v>
      </c>
      <c r="C53" s="44" t="s">
        <v>99</v>
      </c>
      <c r="D53" s="45"/>
      <c r="E53" s="45">
        <f>IF(F53&gt;0,1,0)+IF(G53&gt;0,1,0)+IF(H53&gt;0,1,0)+IF(I53&gt;0,1,0)+IF(J53&gt;0,1,0)+IF(K53&gt;0,1,0)</f>
        <v>5</v>
      </c>
      <c r="F53" s="42">
        <v>0.0044907407407407405</v>
      </c>
      <c r="G53" s="42">
        <v>0.004479166666666667</v>
      </c>
      <c r="H53" s="33">
        <v>0</v>
      </c>
      <c r="I53" s="42">
        <v>0.0046875</v>
      </c>
      <c r="J53" s="42">
        <v>0.004652777777777777</v>
      </c>
      <c r="K53" s="61">
        <v>0.0044444444444444444</v>
      </c>
      <c r="L53" s="46">
        <f>IF(E53=6,SMALL(F53:K53,1)+SMALL(F53:K53,2)+SMALL(F53:K53,3),IF(E53=5,SMALL(F53:K53,2)+SMALL(F53:K53,3)+SMALL(F53:K53,4),IF(E53=4,SMALL(F53:K53,3)+SMALL(F53:K53,4)+SMALL(F53:K53,5),IF(E53=3,SMALL(F53:K53,4)+SMALL(F53:K53,5)+SMALL(F53:K53,6),IF(E53=2,SMALL(F53:K53,5)+SMALL(F53:K53,6),IF(E53=1,SMALL(F53:K53,6),0))))))</f>
        <v>0.013414351851851851</v>
      </c>
      <c r="N53" s="53"/>
      <c r="O53" s="53"/>
      <c r="P53" s="53"/>
      <c r="Q53" s="53"/>
      <c r="R53" s="53"/>
      <c r="S53" s="53"/>
    </row>
    <row r="54" spans="2:19" ht="12.75">
      <c r="B54" s="5"/>
      <c r="C54" s="44" t="s">
        <v>26</v>
      </c>
      <c r="D54" s="45"/>
      <c r="E54" s="45">
        <f>IF(F54&gt;0,1,0)+IF(G54&gt;0,1,0)+IF(H54&gt;0,1,0)+IF(I54&gt;0,1,0)+IF(J54&gt;0,1,0)+IF(K54&gt;0,1,0)</f>
        <v>1</v>
      </c>
      <c r="F54" s="42">
        <v>0.0051967592592592595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9">
        <f>IF(E54=6,SMALL(F54:K54,1)+SMALL(F54:K54,2)+SMALL(F54:K54,3),IF(E54=5,SMALL(F54:K54,2)+SMALL(F54:K54,3)+SMALL(F54:K54,4),IF(E54=4,SMALL(F54:K54,3)+SMALL(F54:K54,4)+SMALL(F54:K54,5),IF(E54=3,SMALL(F54:K54,4)+SMALL(F54:K54,5)+SMALL(F54:K54,6),IF(E54=2,SMALL(F54:K54,5)+SMALL(F54:K54,6),IF(E54=1,SMALL(F54:K54,6),0))))))</f>
        <v>0.0051967592592592595</v>
      </c>
      <c r="N54" s="53"/>
      <c r="O54" s="53"/>
      <c r="P54" s="53"/>
      <c r="Q54" s="53"/>
      <c r="R54" s="53"/>
      <c r="S54" s="53"/>
    </row>
    <row r="55" spans="2:19" ht="12.75">
      <c r="B55" s="5"/>
      <c r="C55" s="44"/>
      <c r="D55" s="45"/>
      <c r="E55" s="45"/>
      <c r="F55" s="42"/>
      <c r="G55" s="33"/>
      <c r="H55" s="33"/>
      <c r="I55" s="33"/>
      <c r="J55" s="33"/>
      <c r="K55" s="61"/>
      <c r="L55" s="39"/>
      <c r="N55" s="53"/>
      <c r="O55" s="53"/>
      <c r="P55" s="53"/>
      <c r="Q55" s="53"/>
      <c r="R55" s="53"/>
      <c r="S55" s="53"/>
    </row>
    <row r="56" spans="1:19" ht="12.75">
      <c r="A56" s="22"/>
      <c r="B56" s="4"/>
      <c r="C56" s="2" t="s">
        <v>33</v>
      </c>
      <c r="D56" s="13" t="s">
        <v>34</v>
      </c>
      <c r="E56" s="13"/>
      <c r="F56" s="65"/>
      <c r="G56" s="65"/>
      <c r="H56" s="65"/>
      <c r="I56" s="65"/>
      <c r="J56" s="65"/>
      <c r="K56" s="66"/>
      <c r="L56" s="13"/>
      <c r="M56" s="22"/>
      <c r="N56" s="53"/>
      <c r="O56" s="53"/>
      <c r="P56" s="53"/>
      <c r="Q56" s="53"/>
      <c r="R56" s="53"/>
      <c r="S56" s="53"/>
    </row>
    <row r="57" spans="2:19" ht="12.75">
      <c r="B57" s="5">
        <v>1</v>
      </c>
      <c r="C57" s="10" t="s">
        <v>30</v>
      </c>
      <c r="D57" s="27"/>
      <c r="E57" s="27">
        <f aca="true" t="shared" si="6" ref="E57:E62">IF(F57&gt;0,1,0)+IF(G57&gt;0,1,0)+IF(H57&gt;0,1,0)+IF(I57&gt;0,1,0)+IF(J57&gt;0,1,0)+IF(K57&gt;0,1,0)</f>
        <v>6</v>
      </c>
      <c r="F57" s="42">
        <v>0.01476851851851852</v>
      </c>
      <c r="G57" s="42">
        <v>0.014791666666666668</v>
      </c>
      <c r="H57" s="42">
        <v>0.015127314814814816</v>
      </c>
      <c r="I57" s="42">
        <v>0.015208333333333332</v>
      </c>
      <c r="J57" s="42">
        <v>0.01521990740740741</v>
      </c>
      <c r="K57" s="61">
        <v>0.01528935185185185</v>
      </c>
      <c r="L57" s="35">
        <f aca="true" t="shared" si="7" ref="L57:L62">IF(E57=6,SMALL(F57:K57,1)+SMALL(F57:K57,2)+SMALL(F57:K57,3),IF(E57=5,SMALL(F57:K57,2)+SMALL(F57:K57,3)+SMALL(F57:K57,4),IF(E57=4,SMALL(F57:K57,3)+SMALL(F57:K57,4)+SMALL(F57:K57,5),IF(E57=3,SMALL(F57:K57,4)+SMALL(F57:K57,5)+SMALL(F57:K57,6),IF(E57=2,SMALL(F57:K57,5)+SMALL(F57:K57,6),IF(E57=1,SMALL(F57:K57,6),0))))))</f>
        <v>0.044687500000000005</v>
      </c>
      <c r="N57" s="53"/>
      <c r="O57" s="53"/>
      <c r="P57" s="53"/>
      <c r="Q57" s="53"/>
      <c r="R57" s="53"/>
      <c r="S57" s="53"/>
    </row>
    <row r="58" spans="2:19" ht="12.75">
      <c r="B58" s="47">
        <v>2</v>
      </c>
      <c r="C58" s="10" t="s">
        <v>69</v>
      </c>
      <c r="D58" s="27"/>
      <c r="E58" s="27">
        <f t="shared" si="6"/>
        <v>5</v>
      </c>
      <c r="F58" s="32">
        <v>0.016469907407407405</v>
      </c>
      <c r="G58" s="42">
        <v>0.015532407407407406</v>
      </c>
      <c r="H58" s="33">
        <v>0</v>
      </c>
      <c r="I58" s="42">
        <v>0.01582175925925926</v>
      </c>
      <c r="J58" s="42">
        <v>0.015439814814814816</v>
      </c>
      <c r="K58" s="61">
        <v>0.01601851851851852</v>
      </c>
      <c r="L58" s="35">
        <f t="shared" si="7"/>
        <v>0.04679398148148148</v>
      </c>
      <c r="N58" s="53"/>
      <c r="O58" s="53"/>
      <c r="P58" s="53"/>
      <c r="Q58" s="53"/>
      <c r="R58" s="53"/>
      <c r="S58" s="53"/>
    </row>
    <row r="59" spans="2:19" ht="12.75">
      <c r="B59" s="5">
        <v>3</v>
      </c>
      <c r="C59" s="10" t="s">
        <v>29</v>
      </c>
      <c r="D59" s="27"/>
      <c r="E59" s="27">
        <f t="shared" si="6"/>
        <v>5</v>
      </c>
      <c r="F59" s="42">
        <v>0.016006944444444445</v>
      </c>
      <c r="G59" s="48">
        <v>0.01539351851851852</v>
      </c>
      <c r="H59" s="42">
        <v>0.015763888888888886</v>
      </c>
      <c r="I59" s="33">
        <v>0</v>
      </c>
      <c r="J59" s="48" t="s">
        <v>65</v>
      </c>
      <c r="K59" s="61">
        <v>0.015983796296296295</v>
      </c>
      <c r="L59" s="35">
        <f t="shared" si="7"/>
        <v>0.0471412037037037</v>
      </c>
      <c r="N59" s="53"/>
      <c r="O59" s="53"/>
      <c r="P59" s="53"/>
      <c r="Q59" s="53"/>
      <c r="R59" s="53"/>
      <c r="S59" s="53"/>
    </row>
    <row r="60" spans="2:19" ht="12.75">
      <c r="B60" s="47">
        <v>4</v>
      </c>
      <c r="C60" s="10" t="s">
        <v>31</v>
      </c>
      <c r="D60" s="27"/>
      <c r="E60" s="27">
        <f t="shared" si="6"/>
        <v>6</v>
      </c>
      <c r="F60" s="48" t="s">
        <v>65</v>
      </c>
      <c r="G60" s="42">
        <v>0.015509259259259257</v>
      </c>
      <c r="H60" s="42">
        <v>0.017407407407407406</v>
      </c>
      <c r="I60" s="42">
        <v>0.015752314814814813</v>
      </c>
      <c r="J60" s="42">
        <v>0.017083333333333336</v>
      </c>
      <c r="K60" s="61">
        <v>0.017060185185185185</v>
      </c>
      <c r="L60" s="58">
        <f t="shared" si="7"/>
        <v>0.04832175925925925</v>
      </c>
      <c r="N60" s="53"/>
      <c r="O60" s="53"/>
      <c r="P60" s="53"/>
      <c r="Q60" s="53"/>
      <c r="R60" s="53"/>
      <c r="S60" s="53"/>
    </row>
    <row r="61" spans="2:19" ht="12.75">
      <c r="B61" s="5">
        <v>5</v>
      </c>
      <c r="C61" s="10" t="s">
        <v>144</v>
      </c>
      <c r="D61" s="27"/>
      <c r="E61" s="27">
        <f t="shared" si="6"/>
        <v>3</v>
      </c>
      <c r="F61" s="33">
        <v>0</v>
      </c>
      <c r="G61" s="42">
        <v>0.01974537037037037</v>
      </c>
      <c r="H61" s="33">
        <v>0</v>
      </c>
      <c r="I61" s="42">
        <v>0.01972222222222222</v>
      </c>
      <c r="J61" s="42">
        <v>0.021458333333333333</v>
      </c>
      <c r="K61" s="33">
        <v>0</v>
      </c>
      <c r="L61" s="58">
        <f t="shared" si="7"/>
        <v>0.060925925925925925</v>
      </c>
      <c r="N61" s="53"/>
      <c r="O61" s="53"/>
      <c r="P61" s="53"/>
      <c r="Q61" s="53"/>
      <c r="R61" s="53"/>
      <c r="S61" s="53"/>
    </row>
    <row r="62" spans="2:19" ht="12.75">
      <c r="B62" s="5">
        <v>6</v>
      </c>
      <c r="C62" s="10" t="s">
        <v>70</v>
      </c>
      <c r="D62" s="27"/>
      <c r="E62" s="27">
        <f t="shared" si="6"/>
        <v>5</v>
      </c>
      <c r="F62" s="32">
        <v>0.021319444444444443</v>
      </c>
      <c r="G62" s="48" t="s">
        <v>65</v>
      </c>
      <c r="H62" s="42">
        <v>0.02119212962962963</v>
      </c>
      <c r="I62" s="33">
        <v>0</v>
      </c>
      <c r="J62" s="42">
        <v>0.021377314814814818</v>
      </c>
      <c r="K62" s="42">
        <v>0.019675925925925927</v>
      </c>
      <c r="L62" s="58">
        <f t="shared" si="7"/>
        <v>0.06218750000000001</v>
      </c>
      <c r="N62" s="53"/>
      <c r="O62" s="53"/>
      <c r="P62" s="53"/>
      <c r="Q62" s="53"/>
      <c r="R62" s="53"/>
      <c r="S62" s="53"/>
    </row>
    <row r="63" spans="2:19" ht="12.75">
      <c r="B63" s="5"/>
      <c r="C63" s="10"/>
      <c r="D63" s="27"/>
      <c r="E63" s="27"/>
      <c r="F63" s="33"/>
      <c r="G63" s="42"/>
      <c r="H63" s="33"/>
      <c r="I63" s="33"/>
      <c r="J63" s="33"/>
      <c r="K63" s="61"/>
      <c r="L63" s="40"/>
      <c r="N63" s="53"/>
      <c r="O63" s="53"/>
      <c r="P63" s="53"/>
      <c r="Q63" s="53"/>
      <c r="R63" s="53"/>
      <c r="S63" s="53"/>
    </row>
    <row r="64" spans="1:19" ht="12.75">
      <c r="A64" s="22"/>
      <c r="B64" s="4"/>
      <c r="C64" s="17" t="s">
        <v>37</v>
      </c>
      <c r="D64" s="13" t="s">
        <v>28</v>
      </c>
      <c r="E64" s="13"/>
      <c r="F64" s="65"/>
      <c r="G64" s="65"/>
      <c r="H64" s="65"/>
      <c r="I64" s="65"/>
      <c r="J64" s="65"/>
      <c r="K64" s="66"/>
      <c r="L64" s="13"/>
      <c r="M64" s="22"/>
      <c r="N64" s="53"/>
      <c r="O64" s="53"/>
      <c r="P64" s="53"/>
      <c r="Q64" s="53"/>
      <c r="R64" s="53"/>
      <c r="S64" s="53"/>
    </row>
    <row r="65" spans="2:19" ht="12.75">
      <c r="B65" s="5">
        <v>1</v>
      </c>
      <c r="C65" s="44" t="s">
        <v>173</v>
      </c>
      <c r="D65" s="27"/>
      <c r="E65" s="27">
        <f aca="true" t="shared" si="8" ref="E65:E70">IF(F65&gt;0,1,0)+IF(G65&gt;0,1,0)+IF(H65&gt;0,1,0)+IF(I65&gt;0,1,0)+IF(J65&gt;0,1,0)+IF(K65&gt;0,1,0)</f>
        <v>3</v>
      </c>
      <c r="F65" s="33">
        <v>0</v>
      </c>
      <c r="G65" s="33">
        <v>0</v>
      </c>
      <c r="H65" s="42">
        <v>0.007962962962962963</v>
      </c>
      <c r="I65" s="42">
        <v>0.00755787037037037</v>
      </c>
      <c r="J65" s="33">
        <v>0</v>
      </c>
      <c r="K65" s="61">
        <v>0.007361111111111111</v>
      </c>
      <c r="L65" s="34">
        <f>IF(E65=6,SMALL(F65:K65,1)+SMALL(F65:K65,2)+SMALL(F65:K65,3),IF(E65=5,SMALL(F65:K65,2)+SMALL(F65:K65,3)+SMALL(F65:K65,4),IF(E65=4,SMALL(F65:K65,3)+SMALL(F65:K65,4)+SMALL(F65:K65,5),IF(E65=3,SMALL(F65:K65,4)+SMALL(F65:K65,5)+SMALL(F65:K65,6),IF(E65=2,SMALL(F65:K65,5)+SMALL(F65:K65,6),IF(E65=1,SMALL(F65:K65,6),0))))))</f>
        <v>0.022881944444444444</v>
      </c>
      <c r="N65" s="53"/>
      <c r="O65" s="53"/>
      <c r="P65" s="53"/>
      <c r="Q65" s="53"/>
      <c r="R65" s="53"/>
      <c r="S65" s="53"/>
    </row>
    <row r="66" spans="2:19" ht="12.75">
      <c r="B66" s="5">
        <v>2</v>
      </c>
      <c r="C66" s="44" t="s">
        <v>143</v>
      </c>
      <c r="D66" s="27"/>
      <c r="E66" s="27">
        <f t="shared" si="8"/>
        <v>5</v>
      </c>
      <c r="F66" s="33">
        <v>0</v>
      </c>
      <c r="G66" s="42">
        <v>0.008599537037037036</v>
      </c>
      <c r="H66" s="42">
        <v>0.00806712962962963</v>
      </c>
      <c r="I66" s="42">
        <v>0.007569444444444445</v>
      </c>
      <c r="J66" s="42">
        <v>0.007881944444444443</v>
      </c>
      <c r="K66" s="61">
        <v>0.007465277777777778</v>
      </c>
      <c r="L66" s="34">
        <f>IF(E66=6,SMALL(F66:K66,1)+SMALL(F66:K66,2)+SMALL(F66:K66,3),IF(E66=5,SMALL(F66:K66,2)+SMALL(F66:K66,3)+SMALL(F66:K66,4),IF(E66=4,SMALL(F66:K66,3)+SMALL(F66:K66,4)+SMALL(F66:K66,5),IF(E66=3,SMALL(F66:K66,4)+SMALL(F66:K66,5)+SMALL(F66:K66,6),IF(E66=2,SMALL(F66:K66,5)+SMALL(F66:K66,6),IF(E66=1,SMALL(F66:K66,6),0))))))</f>
        <v>0.02291666666666667</v>
      </c>
      <c r="N66" s="53"/>
      <c r="O66" s="53"/>
      <c r="P66" s="53"/>
      <c r="Q66" s="53"/>
      <c r="R66" s="53"/>
      <c r="S66" s="53"/>
    </row>
    <row r="67" spans="2:19" ht="12.75">
      <c r="B67" s="5">
        <v>3</v>
      </c>
      <c r="C67" s="6" t="s">
        <v>72</v>
      </c>
      <c r="D67" s="27"/>
      <c r="E67" s="27">
        <f t="shared" si="8"/>
        <v>5</v>
      </c>
      <c r="F67" s="42">
        <v>0.009189814814814814</v>
      </c>
      <c r="G67" s="42">
        <v>0.008611111111111111</v>
      </c>
      <c r="H67" s="42">
        <v>0.008888888888888889</v>
      </c>
      <c r="I67" s="33">
        <v>0</v>
      </c>
      <c r="J67" s="42">
        <v>0.008900462962962962</v>
      </c>
      <c r="K67" s="61">
        <v>0.008773148148148148</v>
      </c>
      <c r="L67" s="34">
        <f>IF(E67=6,SMALL(F67:K67,1)+SMALL(F67:K67,2)+SMALL(F67:K67,3),IF(E67=5,SMALL(F67:K67,2)+SMALL(F67:K67,3)+SMALL(F67:K67,4),IF(E67=4,SMALL(F67:K67,3)+SMALL(F67:K67,4)+SMALL(F67:K67,5),IF(E67=3,SMALL(F67:K67,4)+SMALL(F67:K67,5)+SMALL(F67:K67,6),IF(E67=2,SMALL(F67:K67,5)+SMALL(F67:K67,6),IF(E67=1,SMALL(F67:K67,6),0))))))</f>
        <v>0.02627314814814815</v>
      </c>
      <c r="N67" s="53"/>
      <c r="O67" s="53"/>
      <c r="P67" s="53"/>
      <c r="Q67" s="53"/>
      <c r="R67" s="53"/>
      <c r="S67" s="53"/>
    </row>
    <row r="68" spans="2:19" ht="12.75">
      <c r="B68" s="5">
        <v>4</v>
      </c>
      <c r="C68" s="6" t="s">
        <v>63</v>
      </c>
      <c r="D68" s="27"/>
      <c r="E68" s="27">
        <f t="shared" si="8"/>
        <v>4</v>
      </c>
      <c r="F68" s="42">
        <v>0.010104166666666668</v>
      </c>
      <c r="G68" s="42">
        <v>0.010300925925925927</v>
      </c>
      <c r="H68" s="33">
        <v>0</v>
      </c>
      <c r="I68" s="33">
        <v>0</v>
      </c>
      <c r="J68" s="42">
        <v>0.01050925925925926</v>
      </c>
      <c r="K68" s="61">
        <v>0.01068287037037037</v>
      </c>
      <c r="L68" s="34">
        <f>IF(E68=6,SMALL(F68:K68,1)+SMALL(F68:K68,2)+SMALL(F68:K68,3),IF(E68=5,SMALL(F68:K68,2)+SMALL(F68:K68,3)+SMALL(F68:K68,4),IF(E68=4,SMALL(F68:K68,3)+SMALL(F68:K68,4)+SMALL(F68:K68,5),IF(E68=3,SMALL(F68:K68,4)+SMALL(F68:K68,5)+SMALL(F68:K68,6),IF(E68=2,SMALL(F68:K68,5)+SMALL(F68:K68,6),IF(E68=1,SMALL(F68:K68,6),0))))))</f>
        <v>0.030914351851851853</v>
      </c>
      <c r="N68" s="53"/>
      <c r="O68" s="53"/>
      <c r="P68" s="53"/>
      <c r="Q68" s="53"/>
      <c r="R68" s="53"/>
      <c r="S68" s="53"/>
    </row>
    <row r="69" spans="2:19" ht="12.75">
      <c r="B69" s="5">
        <v>5</v>
      </c>
      <c r="C69" s="18" t="s">
        <v>100</v>
      </c>
      <c r="D69" s="27"/>
      <c r="E69" s="27">
        <f t="shared" si="8"/>
        <v>5</v>
      </c>
      <c r="F69" s="32">
        <v>0.01125</v>
      </c>
      <c r="G69" s="42">
        <v>0.010983796296296297</v>
      </c>
      <c r="H69" s="42">
        <v>0.011180555555555556</v>
      </c>
      <c r="I69" s="48" t="s">
        <v>65</v>
      </c>
      <c r="J69" s="42">
        <v>0.01099537037037037</v>
      </c>
      <c r="K69" s="33">
        <v>0</v>
      </c>
      <c r="L69" s="34">
        <f>IF(E69=6,SMALL(F69:K69,1)+SMALL(F69:K69,2)+SMALL(F69:K69,3),IF(E69=5,SMALL(F69:K69,2)+SMALL(F69:K69,3)+SMALL(F69:K69,4),IF(E69=4,SMALL(F69:K69,3)+SMALL(F69:K69,4)+SMALL(F69:K69,5),IF(E69=3,SMALL(F69:K69,4)+SMALL(F69:K69,5)+SMALL(F69:K69,6),IF(E69=2,SMALL(F69:K69,5)+SMALL(F69:K69,6),IF(E69=1,SMALL(F69:K69,6),0))))))</f>
        <v>0.03315972222222222</v>
      </c>
      <c r="N69" s="53"/>
      <c r="O69" s="53"/>
      <c r="P69" s="53"/>
      <c r="Q69" s="53"/>
      <c r="R69" s="53"/>
      <c r="S69" s="53"/>
    </row>
    <row r="70" spans="2:19" ht="12.75">
      <c r="B70" s="5"/>
      <c r="C70" s="44" t="s">
        <v>178</v>
      </c>
      <c r="D70" s="27"/>
      <c r="E70" s="27">
        <f t="shared" si="8"/>
        <v>1</v>
      </c>
      <c r="F70" s="33"/>
      <c r="G70" s="42"/>
      <c r="H70" s="33"/>
      <c r="I70" s="48" t="s">
        <v>179</v>
      </c>
      <c r="J70" s="33"/>
      <c r="K70" s="61"/>
      <c r="L70" s="43"/>
      <c r="N70" s="53"/>
      <c r="O70" s="53"/>
      <c r="P70" s="53"/>
      <c r="Q70" s="53"/>
      <c r="R70" s="53"/>
      <c r="S70" s="53"/>
    </row>
    <row r="71" spans="1:19" ht="12.75">
      <c r="A71" s="22"/>
      <c r="B71" s="4"/>
      <c r="C71" s="2" t="s">
        <v>39</v>
      </c>
      <c r="D71" s="13" t="s">
        <v>40</v>
      </c>
      <c r="E71" s="13"/>
      <c r="F71" s="65"/>
      <c r="G71" s="65"/>
      <c r="H71" s="65"/>
      <c r="I71" s="65"/>
      <c r="J71" s="65"/>
      <c r="K71" s="66"/>
      <c r="L71" s="13"/>
      <c r="M71" s="22"/>
      <c r="N71" s="53"/>
      <c r="O71" s="53"/>
      <c r="P71" s="53"/>
      <c r="Q71" s="53"/>
      <c r="R71" s="53"/>
      <c r="S71" s="53"/>
    </row>
    <row r="72" spans="2:19" ht="12.75">
      <c r="B72" s="7">
        <v>1</v>
      </c>
      <c r="C72" s="10" t="s">
        <v>62</v>
      </c>
      <c r="D72" s="27"/>
      <c r="E72" s="27">
        <f>IF(F72&gt;0,1,0)+IF(G72&gt;0,1,0)+IF(H72&gt;0,1,0)+IF(I72&gt;0,1,0)+IF(J72&gt;0,1,0)+IF(K72&gt;0,1,0)</f>
        <v>4</v>
      </c>
      <c r="F72" s="32">
        <v>0.02170138888888889</v>
      </c>
      <c r="G72" s="33">
        <v>0</v>
      </c>
      <c r="H72" s="33">
        <v>0</v>
      </c>
      <c r="I72" s="42">
        <v>0.019733796296296298</v>
      </c>
      <c r="J72" s="42">
        <v>0.019363425925925926</v>
      </c>
      <c r="K72" s="61">
        <v>0.019143518518518518</v>
      </c>
      <c r="L72" s="35">
        <f>IF(E72=6,SMALL(F72:K72,1)+SMALL(F72:K72,2)+SMALL(F72:K72,3),IF(E72=5,SMALL(F72:K72,2)+SMALL(F72:K72,3)+SMALL(F72:K72,4),IF(E72=4,SMALL(F72:K72,3)+SMALL(F72:K72,4)+SMALL(F72:K72,5),IF(E72=3,SMALL(F72:K72,4)+SMALL(F72:K72,5)+SMALL(F72:K72,6),IF(E72=2,SMALL(F72:K72,5)+SMALL(F72:K72,6),IF(E72=1,SMALL(F72:K72,6),0))))))</f>
        <v>0.05824074074074074</v>
      </c>
      <c r="N72" s="53"/>
      <c r="O72" s="53"/>
      <c r="P72" s="53"/>
      <c r="Q72" s="53"/>
      <c r="R72" s="53"/>
      <c r="S72" s="53"/>
    </row>
    <row r="73" spans="2:19" ht="12.75">
      <c r="B73" s="7">
        <v>2</v>
      </c>
      <c r="C73" s="10" t="s">
        <v>152</v>
      </c>
      <c r="D73" s="27"/>
      <c r="E73" s="27">
        <f>IF(F73&gt;0,1,0)+IF(G73&gt;0,1,0)+IF(H73&gt;0,1,0)+IF(I73&gt;0,1,0)+IF(J73&gt;0,1,0)+IF(K73&gt;0,1,0)</f>
        <v>3</v>
      </c>
      <c r="F73" s="33">
        <v>0</v>
      </c>
      <c r="G73" s="42">
        <v>0.019976851851851853</v>
      </c>
      <c r="H73" s="32">
        <v>0.019733796296296298</v>
      </c>
      <c r="I73" s="33">
        <v>0</v>
      </c>
      <c r="J73" s="42">
        <v>0.019560185185185184</v>
      </c>
      <c r="K73" s="33">
        <v>0</v>
      </c>
      <c r="L73" s="35">
        <f>IF(E73=6,SMALL(F73:K73,1)+SMALL(F73:K73,2)+SMALL(F73:K73,3),IF(E73=5,SMALL(F73:K73,2)+SMALL(F73:K73,3)+SMALL(F73:K73,4),IF(E73=4,SMALL(F73:K73,3)+SMALL(F73:K73,4)+SMALL(F73:K73,5),IF(E73=3,SMALL(F73:K73,4)+SMALL(F73:K73,5)+SMALL(F73:K73,6),IF(E73=2,SMALL(F73:K73,5)+SMALL(F73:K73,6),IF(E73=1,SMALL(F73:K73,6),0))))))</f>
        <v>0.05927083333333334</v>
      </c>
      <c r="N73" s="53"/>
      <c r="O73" s="53"/>
      <c r="P73" s="53"/>
      <c r="Q73" s="53"/>
      <c r="R73" s="53"/>
      <c r="S73" s="53"/>
    </row>
    <row r="74" spans="2:19" ht="12.75">
      <c r="B74" s="7">
        <v>3</v>
      </c>
      <c r="C74" s="10" t="s">
        <v>71</v>
      </c>
      <c r="D74" s="27"/>
      <c r="E74" s="27">
        <f>IF(F74&gt;0,1,0)+IF(G74&gt;0,1,0)+IF(H74&gt;0,1,0)+IF(I74&gt;0,1,0)+IF(J74&gt;0,1,0)+IF(K74&gt;0,1,0)</f>
        <v>3</v>
      </c>
      <c r="F74" s="32">
        <v>0.03266203703703704</v>
      </c>
      <c r="G74" s="33">
        <v>0</v>
      </c>
      <c r="H74" s="32">
        <v>0.032337962962962964</v>
      </c>
      <c r="I74" s="33">
        <v>0</v>
      </c>
      <c r="J74" s="42">
        <v>0.03508101851851852</v>
      </c>
      <c r="K74" s="33">
        <v>0</v>
      </c>
      <c r="L74" s="35">
        <f>IF(E74=6,SMALL(F74:K74,1)+SMALL(F74:K74,2)+SMALL(F74:K74,3),IF(E74=5,SMALL(F74:K74,2)+SMALL(F74:K74,3)+SMALL(F74:K74,4),IF(E74=4,SMALL(F74:K74,3)+SMALL(F74:K74,4)+SMALL(F74:K74,5),IF(E74=3,SMALL(F74:K74,4)+SMALL(F74:K74,5)+SMALL(F74:K74,6),IF(E74=2,SMALL(F74:K74,5)+SMALL(F74:K74,6),IF(E74=1,SMALL(F74:K74,6),0))))))</f>
        <v>0.10008101851851853</v>
      </c>
      <c r="N74" s="53"/>
      <c r="O74" s="53"/>
      <c r="P74" s="53"/>
      <c r="Q74" s="53"/>
      <c r="R74" s="53"/>
      <c r="S74" s="53"/>
    </row>
    <row r="75" spans="2:19" ht="12.75">
      <c r="B75" s="7"/>
      <c r="C75" s="44" t="s">
        <v>35</v>
      </c>
      <c r="D75" s="38"/>
      <c r="E75" s="27">
        <f>IF(F75&gt;0,1,0)+IF(G75&gt;0,1,0)+IF(H75&gt;0,1,0)+IF(I75&gt;0,1,0)+IF(J75&gt;0,1,0)+IF(K75&gt;0,1,0)</f>
        <v>2</v>
      </c>
      <c r="F75" s="33"/>
      <c r="G75" s="42">
        <v>0.02200231481481482</v>
      </c>
      <c r="H75" s="33">
        <v>0</v>
      </c>
      <c r="I75" s="33">
        <v>0</v>
      </c>
      <c r="J75" s="33">
        <v>0</v>
      </c>
      <c r="K75" s="61">
        <v>0.02225694444444444</v>
      </c>
      <c r="L75" s="40">
        <v>0.024224537037037034</v>
      </c>
      <c r="N75" s="53"/>
      <c r="O75" s="53"/>
      <c r="P75" s="53"/>
      <c r="Q75" s="53"/>
      <c r="R75" s="53"/>
      <c r="S75" s="53"/>
    </row>
    <row r="76" spans="2:19" ht="12.75">
      <c r="B76" s="5"/>
      <c r="C76" s="10" t="s">
        <v>153</v>
      </c>
      <c r="D76" s="27"/>
      <c r="E76" s="27">
        <f>IF(F76&gt;0,1,0)+IF(G76&gt;0,1,0)+IF(H76&gt;0,1,0)+IF(I76&gt;0,1,0)+IF(J76&gt;0,1,0)+IF(K76&gt;0,1,0)</f>
        <v>1</v>
      </c>
      <c r="F76" s="32"/>
      <c r="G76" s="42">
        <v>0.0228125</v>
      </c>
      <c r="H76" s="33"/>
      <c r="I76" s="33">
        <v>0</v>
      </c>
      <c r="J76" s="33"/>
      <c r="K76" s="33">
        <v>0</v>
      </c>
      <c r="L76" s="35"/>
      <c r="N76" s="53"/>
      <c r="O76" s="53"/>
      <c r="P76" s="53"/>
      <c r="Q76" s="53"/>
      <c r="R76" s="53"/>
      <c r="S76" s="53"/>
    </row>
    <row r="77" spans="2:19" ht="12.75">
      <c r="B77" s="5"/>
      <c r="C77" s="10" t="s">
        <v>169</v>
      </c>
      <c r="D77" s="27"/>
      <c r="E77" s="27">
        <f>IF(F77&gt;0,1,0)+IF(G77&gt;0,1,0)+IF(H77&gt;0,1,0)+IF(I77&gt;0,1,0)+IF(J77&gt;0,1,0)+IF(K77&gt;0,1,0)</f>
        <v>2</v>
      </c>
      <c r="F77" s="32"/>
      <c r="G77" s="42"/>
      <c r="H77" s="32">
        <v>0.02101851851851852</v>
      </c>
      <c r="I77" s="42">
        <v>0.02096064814814815</v>
      </c>
      <c r="J77" s="33"/>
      <c r="K77" s="33">
        <v>0</v>
      </c>
      <c r="L77" s="35"/>
      <c r="N77" s="53"/>
      <c r="O77" s="53"/>
      <c r="P77" s="53"/>
      <c r="Q77" s="53"/>
      <c r="R77" s="53"/>
      <c r="S77" s="53"/>
    </row>
    <row r="78" spans="2:19" ht="12.75">
      <c r="B78" s="5"/>
      <c r="C78" s="10"/>
      <c r="D78" s="27"/>
      <c r="E78" s="27"/>
      <c r="F78" s="32"/>
      <c r="G78" s="33"/>
      <c r="H78" s="33"/>
      <c r="I78" s="33"/>
      <c r="J78" s="33"/>
      <c r="K78" s="61"/>
      <c r="L78" s="35"/>
      <c r="N78" s="53"/>
      <c r="O78" s="53"/>
      <c r="P78" s="53"/>
      <c r="Q78" s="53"/>
      <c r="R78" s="53"/>
      <c r="S78" s="53"/>
    </row>
    <row r="79" spans="1:19" ht="12.75">
      <c r="A79" s="22"/>
      <c r="B79" s="4"/>
      <c r="C79" s="2" t="s">
        <v>42</v>
      </c>
      <c r="D79" s="13" t="s">
        <v>43</v>
      </c>
      <c r="E79" s="13"/>
      <c r="F79" s="65"/>
      <c r="G79" s="65"/>
      <c r="H79" s="65"/>
      <c r="I79" s="65"/>
      <c r="J79" s="65"/>
      <c r="K79" s="66"/>
      <c r="L79" s="13"/>
      <c r="M79" s="22"/>
      <c r="N79" s="53"/>
      <c r="O79" s="53"/>
      <c r="P79" s="53"/>
      <c r="Q79" s="53"/>
      <c r="R79" s="53"/>
      <c r="S79" s="53"/>
    </row>
    <row r="80" spans="2:19" ht="12.75">
      <c r="B80" s="5">
        <v>1</v>
      </c>
      <c r="C80" s="19" t="s">
        <v>174</v>
      </c>
      <c r="D80" s="27"/>
      <c r="E80" s="27">
        <f>IF(F80&gt;0,1,0)+IF(G80&gt;0,1,0)+IF(H80&gt;0,1,0)+IF(I80&gt;0,1,0)+IF(J80&gt;0,1,0)+IF(K80&gt;0,1,0)</f>
        <v>3</v>
      </c>
      <c r="F80" s="33">
        <v>0</v>
      </c>
      <c r="G80" s="33">
        <v>0</v>
      </c>
      <c r="H80" s="42">
        <v>0.010011574074074074</v>
      </c>
      <c r="I80" s="42">
        <v>0.009930555555555555</v>
      </c>
      <c r="J80" s="33">
        <v>0</v>
      </c>
      <c r="K80" s="61">
        <v>0.009849537037037037</v>
      </c>
      <c r="L80" s="34">
        <f>IF(E80=6,SMALL(F80:K80,1)+SMALL(F80:K80,2)+SMALL(F80:K80,3),IF(E80=5,SMALL(F80:K80,2)+SMALL(F80:K80,3)+SMALL(F80:K80,4),IF(E80=4,SMALL(F80:K80,3)+SMALL(F80:K80,4)+SMALL(F80:K80,5),IF(E80=3,SMALL(F80:K80,4)+SMALL(F80:K80,5)+SMALL(F80:K80,6),IF(E80=2,SMALL(F80:K80,5)+SMALL(F80:K80,6),IF(E80=1,SMALL(F80:K80,6),0))))))</f>
        <v>0.029791666666666668</v>
      </c>
      <c r="N80" s="53"/>
      <c r="O80" s="53"/>
      <c r="P80" s="53"/>
      <c r="Q80" s="53"/>
      <c r="R80" s="53"/>
      <c r="S80" s="53"/>
    </row>
    <row r="81" spans="2:19" ht="12.75">
      <c r="B81" s="5">
        <v>2</v>
      </c>
      <c r="C81" s="10" t="s">
        <v>101</v>
      </c>
      <c r="D81" s="27"/>
      <c r="E81" s="27">
        <f>IF(F81&gt;0,1,0)+IF(G81&gt;0,1,0)+IF(H81&gt;0,1,0)+IF(I81&gt;0,1,0)+IF(J81&gt;0,1,0)+IF(K81&gt;0,1,0)</f>
        <v>4</v>
      </c>
      <c r="F81" s="32">
        <v>0.013842592592592594</v>
      </c>
      <c r="G81" s="42">
        <v>0.013217592592592593</v>
      </c>
      <c r="H81" s="42">
        <v>0.012997685185185183</v>
      </c>
      <c r="I81" s="33">
        <v>0</v>
      </c>
      <c r="J81" s="42">
        <v>0.013171296296296294</v>
      </c>
      <c r="K81" s="33">
        <v>0</v>
      </c>
      <c r="L81" s="34">
        <f>IF(E81=6,SMALL(F81:K81,1)+SMALL(F81:K81,2)+SMALL(F81:K81,3),IF(E81=5,SMALL(F81:K81,2)+SMALL(F81:K81,3)+SMALL(F81:K81,4),IF(E81=4,SMALL(F81:K81,3)+SMALL(F81:K81,4)+SMALL(F81:K81,5),IF(E81=3,SMALL(F81:K81,4)+SMALL(F81:K81,5)+SMALL(F81:K81,6),IF(E81=2,SMALL(F81:K81,5)+SMALL(F81:K81,6),IF(E81=1,SMALL(F81:K81,6),0))))))</f>
        <v>0.039386574074074074</v>
      </c>
      <c r="N81" s="53"/>
      <c r="O81" s="53"/>
      <c r="P81" s="53"/>
      <c r="Q81" s="53"/>
      <c r="R81" s="53"/>
      <c r="S81" s="53"/>
    </row>
    <row r="82" spans="2:19" ht="12.75">
      <c r="B82" s="5">
        <v>3</v>
      </c>
      <c r="C82" s="19" t="s">
        <v>38</v>
      </c>
      <c r="D82" s="27"/>
      <c r="E82" s="27">
        <f>IF(F82&gt;0,1,0)+IF(G82&gt;0,1,0)+IF(H82&gt;0,1,0)+IF(I82&gt;0,1,0)+IF(J82&gt;0,1,0)+IF(K82&gt;0,1,0)</f>
        <v>3</v>
      </c>
      <c r="F82" s="42">
        <v>0.014791666666666668</v>
      </c>
      <c r="G82" s="42">
        <v>0.014409722222222221</v>
      </c>
      <c r="H82" s="42">
        <v>0.014027777777777778</v>
      </c>
      <c r="I82" s="33">
        <v>0</v>
      </c>
      <c r="J82" s="33">
        <v>0</v>
      </c>
      <c r="K82" s="33">
        <v>0</v>
      </c>
      <c r="L82" s="35">
        <f>IF(E82=6,SMALL(F82:K82,1)+SMALL(F82:K82,2)+SMALL(F82:K82,3),IF(E82=5,SMALL(F82:K82,2)+SMALL(F82:K82,3)+SMALL(F82:K82,4),IF(E82=4,SMALL(F82:K82,3)+SMALL(F82:K82,4)+SMALL(F82:K82,5),IF(E82=3,SMALL(F82:K82,4)+SMALL(F82:K82,5)+SMALL(F82:K82,6),IF(E82=2,SMALL(F82:K82,5)+SMALL(F82:K82,6),IF(E82=1,SMALL(F82:K82,6),0))))))</f>
        <v>0.043229166666666666</v>
      </c>
      <c r="N82" s="53"/>
      <c r="O82" s="53"/>
      <c r="P82" s="53"/>
      <c r="Q82" s="53"/>
      <c r="R82" s="53"/>
      <c r="S82" s="53"/>
    </row>
    <row r="83" spans="2:19" ht="12.75">
      <c r="B83" s="20">
        <v>3</v>
      </c>
      <c r="C83" s="49" t="s">
        <v>73</v>
      </c>
      <c r="D83" s="38"/>
      <c r="E83" s="38">
        <f>IF(F83&gt;0,1,0)+IF(G83&gt;0,1,0)+IF(H83&gt;0,1,0)+IF(I83&gt;0,1,0)+IF(J83&gt;0,1,0)+IF(K83&gt;0,1,0)</f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40">
        <f>IF(E83=6,SMALL(F83:K83,1)+SMALL(F83:K83,2)+SMALL(F83:K83,3),IF(E83=5,SMALL(F83:K83,2)+SMALL(F83:K83,3)+SMALL(F83:K83,4),IF(E83=4,SMALL(F83:K83,3)+SMALL(F83:K83,4)+SMALL(F83:K83,5),IF(E83=3,SMALL(F83:K83,4)+SMALL(F83:K83,5)+SMALL(F83:K83,6),IF(E83=2,SMALL(F83:K83,5)+SMALL(F83:K83,6),IF(E83=1,SMALL(F83:K83,6),0))))))</f>
        <v>0</v>
      </c>
      <c r="N83" s="53"/>
      <c r="O83" s="53"/>
      <c r="P83" s="53"/>
      <c r="Q83" s="53"/>
      <c r="R83" s="53"/>
      <c r="S83" s="53"/>
    </row>
    <row r="84" spans="1:19" ht="12.75">
      <c r="A84" s="22"/>
      <c r="B84" s="4"/>
      <c r="C84" s="2" t="s">
        <v>44</v>
      </c>
      <c r="D84" s="13" t="s">
        <v>45</v>
      </c>
      <c r="E84" s="13"/>
      <c r="F84" s="65"/>
      <c r="G84" s="65"/>
      <c r="H84" s="65"/>
      <c r="I84" s="65"/>
      <c r="J84" s="65"/>
      <c r="K84" s="66"/>
      <c r="L84" s="13"/>
      <c r="M84" s="22"/>
      <c r="N84" s="53"/>
      <c r="O84" s="53"/>
      <c r="P84" s="53"/>
      <c r="Q84" s="53"/>
      <c r="R84" s="53"/>
      <c r="S84" s="53"/>
    </row>
    <row r="85" spans="2:19" ht="12.75">
      <c r="B85" s="5">
        <v>1</v>
      </c>
      <c r="C85" s="6" t="s">
        <v>64</v>
      </c>
      <c r="D85" s="27"/>
      <c r="E85" s="27">
        <f aca="true" t="shared" si="9" ref="E85:E111">IF(F85&gt;0,1,0)+IF(G85&gt;0,1,0)+IF(H85&gt;0,1,0)+IF(I85&gt;0,1,0)+IF(J85&gt;0,1,0)+IF(K85&gt;0,1,0)</f>
        <v>3</v>
      </c>
      <c r="F85" s="32">
        <v>0.024918981481481483</v>
      </c>
      <c r="G85" s="33">
        <v>0</v>
      </c>
      <c r="H85" s="42">
        <v>0.025</v>
      </c>
      <c r="I85" s="33">
        <v>0</v>
      </c>
      <c r="J85" s="42">
        <v>0.024930555555555553</v>
      </c>
      <c r="K85" s="33">
        <v>0</v>
      </c>
      <c r="L85" s="35">
        <f aca="true" t="shared" si="10" ref="L85:L101">IF(E85=6,SMALL(F85:K85,1)+SMALL(F85:K85,2)+SMALL(F85:K85,3),IF(E85=5,SMALL(F85:K85,2)+SMALL(F85:K85,3)+SMALL(F85:K85,4),IF(E85=4,SMALL(F85:K85,3)+SMALL(F85:K85,4)+SMALL(F85:K85,5),IF(E85=3,SMALL(F85:K85,4)+SMALL(F85:K85,5)+SMALL(F85:K85,6),IF(E85=2,SMALL(F85:K85,5)+SMALL(F85:K85,6),IF(E85=1,SMALL(F85:K85,6),0))))))</f>
        <v>0.07484953703703703</v>
      </c>
      <c r="N85" s="53"/>
      <c r="O85" s="53"/>
      <c r="P85" s="53"/>
      <c r="Q85" s="53"/>
      <c r="R85" s="53"/>
      <c r="S85" s="53"/>
    </row>
    <row r="86" spans="2:19" ht="12.75">
      <c r="B86" s="5">
        <v>2</v>
      </c>
      <c r="C86" s="6" t="s">
        <v>162</v>
      </c>
      <c r="D86" s="27"/>
      <c r="E86" s="27">
        <f t="shared" si="9"/>
        <v>3</v>
      </c>
      <c r="F86" s="33">
        <v>0</v>
      </c>
      <c r="G86" s="33">
        <v>0</v>
      </c>
      <c r="H86" s="42">
        <v>0.026724537037037036</v>
      </c>
      <c r="I86" s="42">
        <v>0.026400462962962962</v>
      </c>
      <c r="J86" s="42">
        <v>0.026354166666666668</v>
      </c>
      <c r="K86" s="33">
        <v>0</v>
      </c>
      <c r="L86" s="35">
        <f t="shared" si="10"/>
        <v>0.07947916666666667</v>
      </c>
      <c r="N86" s="53"/>
      <c r="O86" s="53"/>
      <c r="P86" s="53"/>
      <c r="Q86" s="53"/>
      <c r="R86" s="53"/>
      <c r="S86" s="53"/>
    </row>
    <row r="87" spans="2:19" ht="12.75">
      <c r="B87" s="5">
        <v>3</v>
      </c>
      <c r="C87" s="6" t="s">
        <v>104</v>
      </c>
      <c r="D87" s="27"/>
      <c r="E87" s="27">
        <f t="shared" si="9"/>
        <v>6</v>
      </c>
      <c r="F87" s="32">
        <v>0.027094907407407404</v>
      </c>
      <c r="G87" s="42">
        <v>0.027418981481481485</v>
      </c>
      <c r="H87" s="42">
        <v>0.027129629629629632</v>
      </c>
      <c r="I87" s="42">
        <v>0.026712962962962966</v>
      </c>
      <c r="J87" s="42">
        <v>0.028784722222222225</v>
      </c>
      <c r="K87" s="61">
        <v>0.026909722222222224</v>
      </c>
      <c r="L87" s="35">
        <f t="shared" si="10"/>
        <v>0.08071759259259259</v>
      </c>
      <c r="N87" s="53"/>
      <c r="O87" s="53"/>
      <c r="P87" s="53"/>
      <c r="Q87" s="53"/>
      <c r="R87" s="53"/>
      <c r="S87" s="53"/>
    </row>
    <row r="88" spans="2:19" ht="12.75">
      <c r="B88" s="5">
        <v>4</v>
      </c>
      <c r="C88" s="10" t="s">
        <v>163</v>
      </c>
      <c r="E88" s="27">
        <f t="shared" si="9"/>
        <v>3</v>
      </c>
      <c r="F88" s="42">
        <v>0.028310185185185185</v>
      </c>
      <c r="G88" s="33">
        <v>0</v>
      </c>
      <c r="H88" s="42">
        <v>0.027777777777777776</v>
      </c>
      <c r="I88" s="33">
        <v>0</v>
      </c>
      <c r="J88" s="42">
        <v>0.02783564814814815</v>
      </c>
      <c r="K88" s="33">
        <v>0</v>
      </c>
      <c r="L88" s="35">
        <f t="shared" si="10"/>
        <v>0.08392361111111112</v>
      </c>
      <c r="N88" s="53"/>
      <c r="O88" s="53"/>
      <c r="P88" s="53"/>
      <c r="Q88" s="53"/>
      <c r="R88" s="53"/>
      <c r="S88" s="53"/>
    </row>
    <row r="89" spans="2:19" ht="12.75">
      <c r="B89" s="5">
        <v>5</v>
      </c>
      <c r="C89" s="6" t="s">
        <v>75</v>
      </c>
      <c r="D89" s="27"/>
      <c r="E89" s="27">
        <f t="shared" si="9"/>
        <v>5</v>
      </c>
      <c r="F89" s="32">
        <v>0.02991898148148148</v>
      </c>
      <c r="G89" s="42">
        <v>0.029780092592592594</v>
      </c>
      <c r="H89" s="33">
        <v>0</v>
      </c>
      <c r="I89" s="42">
        <v>0.029375</v>
      </c>
      <c r="J89" s="42">
        <v>0.029166666666666664</v>
      </c>
      <c r="K89" s="61">
        <v>0.029456018518518517</v>
      </c>
      <c r="L89" s="35">
        <f t="shared" si="10"/>
        <v>0.08799768518518518</v>
      </c>
      <c r="N89" s="53"/>
      <c r="O89" s="53"/>
      <c r="P89" s="53"/>
      <c r="Q89" s="53"/>
      <c r="R89" s="53"/>
      <c r="S89" s="53"/>
    </row>
    <row r="90" spans="2:19" ht="12.75">
      <c r="B90" s="5">
        <v>6</v>
      </c>
      <c r="C90" s="10" t="s">
        <v>147</v>
      </c>
      <c r="D90" s="27"/>
      <c r="E90" s="27">
        <f t="shared" si="9"/>
        <v>5</v>
      </c>
      <c r="F90" s="33">
        <v>0</v>
      </c>
      <c r="G90" s="32">
        <v>0.030891203703703702</v>
      </c>
      <c r="H90" s="42">
        <v>0.03068287037037037</v>
      </c>
      <c r="I90" s="42">
        <v>0.030358796296296297</v>
      </c>
      <c r="J90" s="42">
        <v>0.029583333333333336</v>
      </c>
      <c r="K90" s="61">
        <v>0.029305555555555557</v>
      </c>
      <c r="L90" s="58">
        <f t="shared" si="10"/>
        <v>0.0892476851851852</v>
      </c>
      <c r="N90" s="53"/>
      <c r="O90" s="53"/>
      <c r="P90" s="53"/>
      <c r="Q90" s="53"/>
      <c r="R90" s="53"/>
      <c r="S90" s="53"/>
    </row>
    <row r="91" spans="2:19" ht="12.75">
      <c r="B91" s="5">
        <v>7</v>
      </c>
      <c r="C91" s="6" t="s">
        <v>105</v>
      </c>
      <c r="E91" s="27">
        <f t="shared" si="9"/>
        <v>5</v>
      </c>
      <c r="F91" s="42">
        <v>0.031261574074074074</v>
      </c>
      <c r="G91" s="42">
        <v>0.03068287037037037</v>
      </c>
      <c r="H91" s="42">
        <v>0.030555555555555555</v>
      </c>
      <c r="I91" s="33">
        <v>0</v>
      </c>
      <c r="J91" s="42">
        <v>0.030416666666666665</v>
      </c>
      <c r="K91" s="48" t="s">
        <v>65</v>
      </c>
      <c r="L91" s="35">
        <f t="shared" si="10"/>
        <v>0.0916550925925926</v>
      </c>
      <c r="N91" s="53"/>
      <c r="O91" s="53"/>
      <c r="P91" s="53"/>
      <c r="Q91" s="53"/>
      <c r="R91" s="53"/>
      <c r="S91" s="53"/>
    </row>
    <row r="92" spans="2:19" ht="12.75">
      <c r="B92" s="5">
        <v>8</v>
      </c>
      <c r="C92" s="6" t="s">
        <v>106</v>
      </c>
      <c r="D92" s="27"/>
      <c r="E92" s="27">
        <f t="shared" si="9"/>
        <v>6</v>
      </c>
      <c r="F92" s="32">
        <v>0.03194444444444445</v>
      </c>
      <c r="G92" s="42">
        <v>0.03200231481481482</v>
      </c>
      <c r="H92" s="42">
        <v>0.031689814814814816</v>
      </c>
      <c r="I92" s="42">
        <v>0.030428240740740742</v>
      </c>
      <c r="J92" s="42">
        <v>0.031342592592592596</v>
      </c>
      <c r="K92" s="48" t="s">
        <v>65</v>
      </c>
      <c r="L92" s="35">
        <f t="shared" si="10"/>
        <v>0.09346064814814815</v>
      </c>
      <c r="N92" s="53"/>
      <c r="O92" s="53"/>
      <c r="P92" s="53"/>
      <c r="Q92" s="53"/>
      <c r="R92" s="53"/>
      <c r="S92" s="53"/>
    </row>
    <row r="93" spans="2:19" ht="12.75">
      <c r="B93" s="5">
        <v>9</v>
      </c>
      <c r="C93" s="6" t="s">
        <v>51</v>
      </c>
      <c r="D93" s="27"/>
      <c r="E93" s="27">
        <f t="shared" si="9"/>
        <v>6</v>
      </c>
      <c r="F93" s="32">
        <v>0.033796296296296297</v>
      </c>
      <c r="G93" s="42">
        <v>0.031516203703703706</v>
      </c>
      <c r="H93" s="42">
        <v>0.03181712962962963</v>
      </c>
      <c r="I93" s="42">
        <v>0.03185185185185185</v>
      </c>
      <c r="J93" s="42">
        <v>0.03140046296296296</v>
      </c>
      <c r="K93" s="61">
        <v>0.031655092592592596</v>
      </c>
      <c r="L93" s="35">
        <f t="shared" si="10"/>
        <v>0.09457175925925927</v>
      </c>
      <c r="N93" s="53"/>
      <c r="O93" s="53"/>
      <c r="P93" s="53"/>
      <c r="Q93" s="53"/>
      <c r="R93" s="53"/>
      <c r="S93" s="53"/>
    </row>
    <row r="94" spans="2:19" ht="12.75">
      <c r="B94" s="5">
        <v>10</v>
      </c>
      <c r="C94" s="6" t="s">
        <v>108</v>
      </c>
      <c r="D94" s="27"/>
      <c r="E94" s="27">
        <f t="shared" si="9"/>
        <v>5</v>
      </c>
      <c r="F94" s="32">
        <v>0.0340625</v>
      </c>
      <c r="G94" s="42">
        <v>0.03222222222222222</v>
      </c>
      <c r="H94" s="42">
        <v>0.03209490740740741</v>
      </c>
      <c r="I94" s="42">
        <v>0.03226851851851852</v>
      </c>
      <c r="J94" s="42">
        <v>0.030983796296296297</v>
      </c>
      <c r="K94" s="33">
        <v>0</v>
      </c>
      <c r="L94" s="35">
        <f t="shared" si="10"/>
        <v>0.09530092592592593</v>
      </c>
      <c r="N94" s="53"/>
      <c r="O94" s="53"/>
      <c r="P94" s="53"/>
      <c r="Q94" s="53"/>
      <c r="R94" s="53"/>
      <c r="S94" s="53"/>
    </row>
    <row r="95" spans="2:19" ht="12.75">
      <c r="B95" s="5">
        <v>11</v>
      </c>
      <c r="C95" s="6" t="s">
        <v>77</v>
      </c>
      <c r="E95" s="27">
        <f t="shared" si="9"/>
        <v>5</v>
      </c>
      <c r="F95" s="50" t="s">
        <v>65</v>
      </c>
      <c r="G95" s="33">
        <v>0</v>
      </c>
      <c r="H95" s="42">
        <v>0.03215277777777777</v>
      </c>
      <c r="I95" s="48" t="s">
        <v>65</v>
      </c>
      <c r="J95" s="42">
        <v>0.030567129629629628</v>
      </c>
      <c r="K95" s="61">
        <v>0.03310185185185185</v>
      </c>
      <c r="L95" s="35">
        <f t="shared" si="10"/>
        <v>0.09582175925925926</v>
      </c>
      <c r="N95" s="53"/>
      <c r="O95" s="53"/>
      <c r="P95" s="53"/>
      <c r="Q95" s="53"/>
      <c r="R95" s="53"/>
      <c r="S95" s="53"/>
    </row>
    <row r="96" spans="2:19" ht="12.75">
      <c r="B96" s="5">
        <v>12</v>
      </c>
      <c r="C96" s="6" t="s">
        <v>41</v>
      </c>
      <c r="D96" s="27"/>
      <c r="E96" s="27">
        <f t="shared" si="9"/>
        <v>3</v>
      </c>
      <c r="F96" s="42">
        <v>0.03172453703703703</v>
      </c>
      <c r="G96" s="42">
        <v>0.03224537037037037</v>
      </c>
      <c r="H96" s="42">
        <v>0.03380787037037037</v>
      </c>
      <c r="I96" s="33">
        <v>0</v>
      </c>
      <c r="J96" s="33">
        <v>0</v>
      </c>
      <c r="K96" s="33">
        <v>0</v>
      </c>
      <c r="L96" s="35">
        <f t="shared" si="10"/>
        <v>0.09777777777777777</v>
      </c>
      <c r="N96" s="53"/>
      <c r="O96" s="53"/>
      <c r="P96" s="53"/>
      <c r="Q96" s="53"/>
      <c r="R96" s="53"/>
      <c r="S96" s="53"/>
    </row>
    <row r="97" spans="2:19" ht="12.75">
      <c r="B97" s="5">
        <v>13</v>
      </c>
      <c r="C97" s="6" t="s">
        <v>107</v>
      </c>
      <c r="D97" s="27"/>
      <c r="E97" s="27">
        <f t="shared" si="9"/>
        <v>5</v>
      </c>
      <c r="F97" s="42">
        <v>0.033680555555555554</v>
      </c>
      <c r="G97" s="42">
        <v>0.03244212962962963</v>
      </c>
      <c r="H97" s="42">
        <v>0.03217592592592593</v>
      </c>
      <c r="I97" s="33">
        <v>0</v>
      </c>
      <c r="J97" s="42">
        <v>0.03405092592592592</v>
      </c>
      <c r="K97" s="61">
        <v>0.03328703703703704</v>
      </c>
      <c r="L97" s="35">
        <f t="shared" si="10"/>
        <v>0.09790509259259259</v>
      </c>
      <c r="N97" s="53"/>
      <c r="O97" s="53"/>
      <c r="P97" s="53"/>
      <c r="Q97" s="53"/>
      <c r="R97" s="53"/>
      <c r="S97" s="53"/>
    </row>
    <row r="98" spans="2:19" ht="12.75">
      <c r="B98" s="5">
        <v>14</v>
      </c>
      <c r="C98" s="10" t="s">
        <v>109</v>
      </c>
      <c r="D98" s="27"/>
      <c r="E98" s="27">
        <f t="shared" si="9"/>
        <v>3</v>
      </c>
      <c r="F98" s="32">
        <v>0.03414351851851852</v>
      </c>
      <c r="G98" s="42">
        <v>0.033067129629629634</v>
      </c>
      <c r="H98" s="33">
        <v>0</v>
      </c>
      <c r="I98" s="42">
        <v>0.0334375</v>
      </c>
      <c r="J98" s="33">
        <v>0</v>
      </c>
      <c r="K98" s="33">
        <v>0</v>
      </c>
      <c r="L98" s="35">
        <f t="shared" si="10"/>
        <v>0.10064814814814815</v>
      </c>
      <c r="N98" s="53"/>
      <c r="O98" s="53"/>
      <c r="P98" s="53"/>
      <c r="Q98" s="53"/>
      <c r="R98" s="53"/>
      <c r="S98" s="53"/>
    </row>
    <row r="99" spans="2:19" ht="12.75">
      <c r="B99" s="5">
        <v>15</v>
      </c>
      <c r="C99" s="6" t="s">
        <v>111</v>
      </c>
      <c r="D99" s="27"/>
      <c r="E99" s="27">
        <f t="shared" si="9"/>
        <v>5</v>
      </c>
      <c r="F99" s="42">
        <v>0.03533564814814815</v>
      </c>
      <c r="G99" s="33">
        <v>0</v>
      </c>
      <c r="H99" s="42">
        <v>0.038425925925925926</v>
      </c>
      <c r="I99" s="42">
        <v>0.036377314814814814</v>
      </c>
      <c r="J99" s="42">
        <v>0.03525462962962963</v>
      </c>
      <c r="K99" s="61">
        <v>0.03496527777777778</v>
      </c>
      <c r="L99" s="35">
        <f t="shared" si="10"/>
        <v>0.10555555555555557</v>
      </c>
      <c r="N99" s="53"/>
      <c r="O99" s="53"/>
      <c r="P99" s="53"/>
      <c r="Q99" s="53"/>
      <c r="R99" s="53"/>
      <c r="S99" s="53"/>
    </row>
    <row r="100" spans="2:19" ht="12.75" customHeight="1">
      <c r="B100" s="5">
        <v>16</v>
      </c>
      <c r="C100" s="6" t="s">
        <v>112</v>
      </c>
      <c r="D100" s="27"/>
      <c r="E100" s="27">
        <f t="shared" si="9"/>
        <v>6</v>
      </c>
      <c r="F100" s="32">
        <v>0.03943287037037037</v>
      </c>
      <c r="G100" s="42">
        <v>0.03674768518518518</v>
      </c>
      <c r="H100" s="42">
        <v>0.038738425925925926</v>
      </c>
      <c r="I100" s="42">
        <v>0.03715277777777778</v>
      </c>
      <c r="J100" s="42">
        <v>0.03686342592592593</v>
      </c>
      <c r="K100" s="61">
        <v>0.03760416666666667</v>
      </c>
      <c r="L100" s="35">
        <f t="shared" si="10"/>
        <v>0.11076388888888888</v>
      </c>
      <c r="N100" s="53"/>
      <c r="O100" s="53"/>
      <c r="P100" s="53"/>
      <c r="Q100" s="53"/>
      <c r="R100" s="53"/>
      <c r="S100" s="53"/>
    </row>
    <row r="101" spans="2:19" ht="12.75" customHeight="1">
      <c r="B101" s="20">
        <v>16</v>
      </c>
      <c r="C101" s="6" t="s">
        <v>110</v>
      </c>
      <c r="D101" s="27"/>
      <c r="E101" s="27">
        <f t="shared" si="9"/>
        <v>2</v>
      </c>
      <c r="F101" s="42">
        <v>0.03466435185185185</v>
      </c>
      <c r="G101" s="33"/>
      <c r="H101" s="42">
        <v>0.036516203703703703</v>
      </c>
      <c r="I101" s="33">
        <v>0</v>
      </c>
      <c r="J101" s="33">
        <v>0</v>
      </c>
      <c r="K101" s="33">
        <v>0</v>
      </c>
      <c r="L101" s="41" t="e">
        <f t="shared" si="10"/>
        <v>#NUM!</v>
      </c>
      <c r="N101" s="53"/>
      <c r="O101" s="53"/>
      <c r="P101" s="53"/>
      <c r="Q101" s="53"/>
      <c r="R101" s="53"/>
      <c r="S101" s="53"/>
    </row>
    <row r="102" spans="2:19" ht="12.75" customHeight="1">
      <c r="B102" s="20">
        <v>17</v>
      </c>
      <c r="C102" s="6" t="s">
        <v>148</v>
      </c>
      <c r="D102" s="27"/>
      <c r="E102" s="27">
        <f t="shared" si="9"/>
        <v>3</v>
      </c>
      <c r="F102" s="50"/>
      <c r="G102" s="42">
        <v>0.03179398148148148</v>
      </c>
      <c r="H102" s="48" t="s">
        <v>65</v>
      </c>
      <c r="I102" s="33"/>
      <c r="J102" s="33"/>
      <c r="K102" s="61">
        <v>0.03356481481481482</v>
      </c>
      <c r="L102" s="41"/>
      <c r="N102" s="53"/>
      <c r="O102" s="53"/>
      <c r="P102" s="53"/>
      <c r="Q102" s="53"/>
      <c r="R102" s="53"/>
      <c r="S102" s="53"/>
    </row>
    <row r="103" spans="2:19" ht="12.75" customHeight="1">
      <c r="B103" s="20">
        <v>18</v>
      </c>
      <c r="C103" s="6" t="s">
        <v>151</v>
      </c>
      <c r="D103" s="27"/>
      <c r="E103" s="27">
        <f t="shared" si="9"/>
        <v>2</v>
      </c>
      <c r="F103" s="50"/>
      <c r="G103" s="42">
        <v>0.036909722222222226</v>
      </c>
      <c r="H103" s="42">
        <v>0.03599537037037037</v>
      </c>
      <c r="I103" s="33"/>
      <c r="J103" s="33"/>
      <c r="K103" s="33">
        <v>0</v>
      </c>
      <c r="L103" s="41"/>
      <c r="N103" s="53"/>
      <c r="O103" s="53"/>
      <c r="P103" s="53"/>
      <c r="Q103" s="53"/>
      <c r="R103" s="53"/>
      <c r="S103" s="53"/>
    </row>
    <row r="104" spans="2:19" ht="12.75" customHeight="1">
      <c r="B104" s="5"/>
      <c r="C104" s="6" t="s">
        <v>150</v>
      </c>
      <c r="D104" s="27"/>
      <c r="E104" s="27">
        <f t="shared" si="9"/>
        <v>3</v>
      </c>
      <c r="F104" s="50"/>
      <c r="G104" s="42">
        <v>0.035868055555555556</v>
      </c>
      <c r="H104" s="33">
        <v>0</v>
      </c>
      <c r="I104" s="42">
        <v>0.0364699074074074</v>
      </c>
      <c r="J104" s="33"/>
      <c r="K104" s="64" t="s">
        <v>65</v>
      </c>
      <c r="L104" s="41"/>
      <c r="N104" s="53"/>
      <c r="O104" s="53"/>
      <c r="P104" s="53"/>
      <c r="Q104" s="53"/>
      <c r="R104" s="53"/>
      <c r="S104" s="53"/>
    </row>
    <row r="105" spans="2:19" ht="12.75" customHeight="1">
      <c r="B105" s="5"/>
      <c r="C105" s="6" t="s">
        <v>102</v>
      </c>
      <c r="D105" s="27"/>
      <c r="E105" s="27">
        <f t="shared" si="9"/>
        <v>2</v>
      </c>
      <c r="F105" s="32">
        <v>0.026585648148148146</v>
      </c>
      <c r="G105" s="33">
        <v>0</v>
      </c>
      <c r="H105" s="33">
        <v>0</v>
      </c>
      <c r="I105" s="33">
        <v>0</v>
      </c>
      <c r="J105" s="33">
        <v>0</v>
      </c>
      <c r="K105" s="61">
        <v>0.026620370370370374</v>
      </c>
      <c r="L105" s="41">
        <f>IF(E105=6,SMALL(F105:K105,1)+SMALL(F105:K105,2)+SMALL(F105:K105,3),IF(E105=5,SMALL(F105:K105,2)+SMALL(F105:K105,3)+SMALL(F105:K105,4),IF(E105=4,SMALL(F105:K105,3)+SMALL(F105:K105,4)+SMALL(F105:K105,5),IF(E105=3,SMALL(F105:K105,4)+SMALL(F105:K105,5)+SMALL(F105:K105,6),IF(E105=2,SMALL(F105:K105,5)+SMALL(F105:K105,6),IF(E105=1,SMALL(F105:K105,6),0))))))</f>
        <v>0.05320601851851852</v>
      </c>
      <c r="N105" s="53"/>
      <c r="O105" s="53"/>
      <c r="P105" s="53"/>
      <c r="Q105" s="53"/>
      <c r="R105" s="53"/>
      <c r="S105" s="53"/>
    </row>
    <row r="106" spans="2:19" ht="12.75" customHeight="1">
      <c r="B106" s="5"/>
      <c r="C106" s="10" t="s">
        <v>103</v>
      </c>
      <c r="D106" s="27"/>
      <c r="E106" s="27">
        <f t="shared" si="9"/>
        <v>1</v>
      </c>
      <c r="F106" s="32">
        <v>0.02659722222222222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41">
        <f>IF(E106=6,SMALL(F106:K106,1)+SMALL(F106:K106,2)+SMALL(F106:K106,3),IF(E106=5,SMALL(F106:K106,2)+SMALL(F106:K106,3)+SMALL(F106:K106,4),IF(E106=4,SMALL(F106:K106,3)+SMALL(F106:K106,4)+SMALL(F106:K106,5),IF(E106=3,SMALL(F106:K106,4)+SMALL(F106:K106,5)+SMALL(F106:K106,6),IF(E106=2,SMALL(F106:K106,5)+SMALL(F106:K106,6),IF(E106=1,SMALL(F106:K106,6),0))))))</f>
        <v>0.02659722222222222</v>
      </c>
      <c r="N106" s="53"/>
      <c r="O106" s="53"/>
      <c r="P106" s="53"/>
      <c r="Q106" s="53"/>
      <c r="R106" s="53"/>
      <c r="S106" s="53"/>
    </row>
    <row r="107" spans="2:19" ht="12.75" customHeight="1">
      <c r="B107" s="5"/>
      <c r="C107" s="10" t="s">
        <v>47</v>
      </c>
      <c r="D107" s="27"/>
      <c r="E107" s="27">
        <f t="shared" si="9"/>
        <v>1</v>
      </c>
      <c r="F107" s="32">
        <v>0.027291666666666662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41">
        <f>IF(E107=6,SMALL(F107:K107,1)+SMALL(F107:K107,2)+SMALL(F107:K107,3),IF(E107=5,SMALL(F107:K107,2)+SMALL(F107:K107,3)+SMALL(F107:K107,4),IF(E107=4,SMALL(F107:K107,3)+SMALL(F107:K107,4)+SMALL(F107:K107,5),IF(E107=3,SMALL(F107:K107,4)+SMALL(F107:K107,5)+SMALL(F107:K107,6),IF(E107=2,SMALL(F107:K107,5)+SMALL(F107:K107,6),IF(E107=1,SMALL(F107:K107,6),0))))))</f>
        <v>0.027291666666666662</v>
      </c>
      <c r="N107" s="53"/>
      <c r="O107" s="53"/>
      <c r="P107" s="53"/>
      <c r="Q107" s="53"/>
      <c r="R107" s="53"/>
      <c r="S107" s="53"/>
    </row>
    <row r="108" spans="2:19" ht="12.75" customHeight="1">
      <c r="B108" s="5"/>
      <c r="C108" s="6" t="s">
        <v>74</v>
      </c>
      <c r="D108" s="27"/>
      <c r="E108" s="27">
        <f t="shared" si="9"/>
        <v>2</v>
      </c>
      <c r="F108" s="32">
        <v>0.02766203703703704</v>
      </c>
      <c r="G108" s="33">
        <v>0</v>
      </c>
      <c r="H108" s="33">
        <v>0</v>
      </c>
      <c r="I108" s="33">
        <v>0</v>
      </c>
      <c r="J108" s="33">
        <v>0</v>
      </c>
      <c r="K108" s="61">
        <v>0.027164351851851853</v>
      </c>
      <c r="L108" s="41">
        <f>IF(E108=6,SMALL(F108:K108,1)+SMALL(F108:K108,2)+SMALL(F108:K108,3),IF(E108=5,SMALL(F108:K108,2)+SMALL(F108:K108,3)+SMALL(F108:K108,4),IF(E108=4,SMALL(F108:K108,3)+SMALL(F108:K108,4)+SMALL(F108:K108,5),IF(E108=3,SMALL(F108:K108,4)+SMALL(F108:K108,5)+SMALL(F108:K108,6),IF(E108=2,SMALL(F108:K108,5)+SMALL(F108:K108,6),IF(E108=1,SMALL(F108:K108,6),0))))))</f>
        <v>0.0548263888888889</v>
      </c>
      <c r="N108" s="53"/>
      <c r="O108" s="53"/>
      <c r="P108" s="53"/>
      <c r="Q108" s="53"/>
      <c r="R108" s="53"/>
      <c r="S108" s="53"/>
    </row>
    <row r="109" spans="2:19" ht="12.75" customHeight="1">
      <c r="B109" s="5"/>
      <c r="C109" s="6" t="s">
        <v>149</v>
      </c>
      <c r="D109" s="27"/>
      <c r="E109" s="27">
        <f t="shared" si="9"/>
        <v>1</v>
      </c>
      <c r="F109" s="50"/>
      <c r="G109" s="42">
        <v>0.0325</v>
      </c>
      <c r="H109" s="33">
        <v>0</v>
      </c>
      <c r="I109" s="33"/>
      <c r="J109" s="33"/>
      <c r="K109" s="61"/>
      <c r="L109" s="41"/>
      <c r="N109" s="53"/>
      <c r="O109" s="53"/>
      <c r="P109" s="53"/>
      <c r="Q109" s="53"/>
      <c r="R109" s="53"/>
      <c r="S109" s="53"/>
    </row>
    <row r="110" spans="2:19" ht="12.75" customHeight="1">
      <c r="B110" s="5"/>
      <c r="C110" s="6" t="s">
        <v>164</v>
      </c>
      <c r="D110" s="27"/>
      <c r="E110" s="27">
        <f t="shared" si="9"/>
        <v>2</v>
      </c>
      <c r="F110" s="50"/>
      <c r="G110" s="42"/>
      <c r="H110" s="42">
        <v>0.027824074074074074</v>
      </c>
      <c r="I110" s="33"/>
      <c r="J110" s="33"/>
      <c r="K110" s="61">
        <v>0.030763888888888886</v>
      </c>
      <c r="L110" s="41"/>
      <c r="N110" s="53"/>
      <c r="O110" s="53"/>
      <c r="P110" s="53"/>
      <c r="Q110" s="53"/>
      <c r="R110" s="53"/>
      <c r="S110" s="53"/>
    </row>
    <row r="111" spans="2:19" ht="12.75" customHeight="1">
      <c r="B111" s="5"/>
      <c r="C111" s="6" t="s">
        <v>180</v>
      </c>
      <c r="D111" s="27"/>
      <c r="E111" s="27">
        <f t="shared" si="9"/>
        <v>2</v>
      </c>
      <c r="F111" s="33">
        <v>0</v>
      </c>
      <c r="G111" s="33">
        <v>0</v>
      </c>
      <c r="H111" s="33">
        <v>0</v>
      </c>
      <c r="I111" s="33">
        <v>0</v>
      </c>
      <c r="J111" s="42">
        <v>0.02631944444444444</v>
      </c>
      <c r="K111" s="61">
        <v>0.025636574074074072</v>
      </c>
      <c r="L111" s="41">
        <f>IF(E111=6,SMALL(F111:K111,1)+SMALL(F111:K111,2)+SMALL(F111:K111,3),IF(E111=5,SMALL(F111:K111,2)+SMALL(F111:K111,3)+SMALL(F111:K111,4),IF(E111=4,SMALL(F111:K111,3)+SMALL(F111:K111,4)+SMALL(F111:K111,5),IF(E111=3,SMALL(F111:K111,4)+SMALL(F111:K111,5)+SMALL(F111:K111,6),IF(E111=2,SMALL(F111:K111,5)+SMALL(F111:K111,6),IF(E111=1,SMALL(F111:K111,6),0))))))</f>
        <v>0.05195601851851851</v>
      </c>
      <c r="N111" s="53"/>
      <c r="O111" s="53"/>
      <c r="P111" s="53"/>
      <c r="Q111" s="53"/>
      <c r="R111" s="53"/>
      <c r="S111" s="53"/>
    </row>
    <row r="112" spans="1:19" ht="12.75">
      <c r="A112" s="22"/>
      <c r="B112" s="4"/>
      <c r="C112" s="2" t="s">
        <v>48</v>
      </c>
      <c r="D112" s="13" t="s">
        <v>34</v>
      </c>
      <c r="E112" s="13"/>
      <c r="F112" s="25"/>
      <c r="G112" s="25"/>
      <c r="H112" s="25"/>
      <c r="I112" s="25"/>
      <c r="J112" s="25"/>
      <c r="K112" s="25"/>
      <c r="L112" s="21"/>
      <c r="M112" s="22"/>
      <c r="N112" s="53"/>
      <c r="O112" s="53"/>
      <c r="P112" s="53"/>
      <c r="Q112" s="53"/>
      <c r="R112" s="53"/>
      <c r="S112" s="53"/>
    </row>
    <row r="113" spans="2:19" ht="12.75">
      <c r="B113" s="5">
        <v>1</v>
      </c>
      <c r="C113" s="44" t="s">
        <v>145</v>
      </c>
      <c r="D113" s="38"/>
      <c r="E113" s="27">
        <f aca="true" t="shared" si="11" ref="E113:E122">IF(F113&gt;0,1,0)+IF(G113&gt;0,1,0)+IF(H113&gt;0,1,0)+IF(I113&gt;0,1,0)+IF(J113&gt;0,1,0)+IF(K113&gt;0,1,0)</f>
        <v>5</v>
      </c>
      <c r="F113" s="33">
        <v>0</v>
      </c>
      <c r="G113" s="42">
        <v>0.014722222222222222</v>
      </c>
      <c r="H113" s="42">
        <v>0.01486111111111111</v>
      </c>
      <c r="I113" s="42">
        <v>0.014444444444444446</v>
      </c>
      <c r="J113" s="42">
        <v>0.01423611111111111</v>
      </c>
      <c r="K113" s="61">
        <v>0.014386574074074072</v>
      </c>
      <c r="L113" s="35">
        <f aca="true" t="shared" si="12" ref="L113:L120">IF(E113=6,SMALL(F113:K113,1)+SMALL(F113:K113,2)+SMALL(F113:K113,3),IF(E113=5,SMALL(F113:K113,2)+SMALL(F113:K113,3)+SMALL(F113:K113,4),IF(E113=4,SMALL(F113:K113,3)+SMALL(F113:K113,4)+SMALL(F113:K113,5),IF(E113=3,SMALL(F113:K113,4)+SMALL(F113:K113,5)+SMALL(F113:K113,6),IF(E113=2,SMALL(F113:K113,5)+SMALL(F113:K113,6),IF(E113=1,SMALL(F113:K113,6),0))))))</f>
        <v>0.04306712962962963</v>
      </c>
      <c r="N113" s="53"/>
      <c r="O113" s="53"/>
      <c r="P113" s="53"/>
      <c r="Q113" s="53"/>
      <c r="R113" s="53"/>
      <c r="S113" s="53"/>
    </row>
    <row r="114" spans="2:19" ht="12.75">
      <c r="B114" s="5">
        <v>2</v>
      </c>
      <c r="C114" s="6" t="s">
        <v>113</v>
      </c>
      <c r="D114" s="27"/>
      <c r="E114" s="27">
        <f t="shared" si="11"/>
        <v>5</v>
      </c>
      <c r="F114" s="32">
        <v>0.01511574074074074</v>
      </c>
      <c r="G114" s="42">
        <v>0.01486111111111111</v>
      </c>
      <c r="H114" s="33">
        <v>0</v>
      </c>
      <c r="I114" s="42">
        <v>0.01539351851851852</v>
      </c>
      <c r="J114" s="42">
        <v>0.015208333333333332</v>
      </c>
      <c r="K114" s="61">
        <v>0.015127314814814816</v>
      </c>
      <c r="L114" s="35">
        <f t="shared" si="12"/>
        <v>0.04510416666666667</v>
      </c>
      <c r="N114" s="53"/>
      <c r="O114" s="53"/>
      <c r="P114" s="53"/>
      <c r="Q114" s="53"/>
      <c r="R114" s="53"/>
      <c r="S114" s="53"/>
    </row>
    <row r="115" spans="2:19" ht="12.75">
      <c r="B115" s="47">
        <v>3</v>
      </c>
      <c r="C115" s="6" t="s">
        <v>49</v>
      </c>
      <c r="D115" s="27"/>
      <c r="E115" s="27">
        <f t="shared" si="11"/>
        <v>6</v>
      </c>
      <c r="F115" s="32">
        <v>0.016747685185185185</v>
      </c>
      <c r="G115" s="42">
        <v>0.016944444444444443</v>
      </c>
      <c r="H115" s="42">
        <v>0.016574074074074074</v>
      </c>
      <c r="I115" s="42">
        <v>0.016550925925925924</v>
      </c>
      <c r="J115" s="42">
        <v>0.016261574074074074</v>
      </c>
      <c r="K115" s="61">
        <v>0.016145833333333335</v>
      </c>
      <c r="L115" s="35">
        <f t="shared" si="12"/>
        <v>0.04895833333333334</v>
      </c>
      <c r="N115" s="53"/>
      <c r="O115" s="53"/>
      <c r="P115" s="53"/>
      <c r="Q115" s="53"/>
      <c r="R115" s="53"/>
      <c r="S115" s="53"/>
    </row>
    <row r="116" spans="2:19" ht="12.75">
      <c r="B116" s="47">
        <v>4</v>
      </c>
      <c r="C116" s="6" t="s">
        <v>76</v>
      </c>
      <c r="D116" s="27"/>
      <c r="E116" s="27">
        <f t="shared" si="11"/>
        <v>6</v>
      </c>
      <c r="F116" s="32">
        <v>0.01800925925925926</v>
      </c>
      <c r="G116" s="42">
        <v>0.01741898148148148</v>
      </c>
      <c r="H116" s="42">
        <v>0.01721064814814815</v>
      </c>
      <c r="I116" s="48" t="s">
        <v>65</v>
      </c>
      <c r="J116" s="42">
        <v>0.017465277777777777</v>
      </c>
      <c r="K116" s="61">
        <v>0.01709490740740741</v>
      </c>
      <c r="L116" s="35">
        <f t="shared" si="12"/>
        <v>0.05172453703703704</v>
      </c>
      <c r="N116" s="53"/>
      <c r="O116" s="53"/>
      <c r="P116" s="53"/>
      <c r="Q116" s="53"/>
      <c r="R116" s="53"/>
      <c r="S116" s="53"/>
    </row>
    <row r="117" spans="2:19" ht="12.75">
      <c r="B117" s="5">
        <v>5</v>
      </c>
      <c r="C117" s="6" t="s">
        <v>114</v>
      </c>
      <c r="D117" s="27"/>
      <c r="E117" s="27">
        <f t="shared" si="11"/>
        <v>4</v>
      </c>
      <c r="F117" s="32">
        <v>0.018645833333333334</v>
      </c>
      <c r="G117" s="42">
        <v>0.017731481481481483</v>
      </c>
      <c r="H117" s="48" t="s">
        <v>65</v>
      </c>
      <c r="I117" s="33">
        <v>0</v>
      </c>
      <c r="J117" s="33">
        <v>0</v>
      </c>
      <c r="K117" s="61">
        <v>0.018078703703703704</v>
      </c>
      <c r="L117" s="35">
        <f t="shared" si="12"/>
        <v>0.05445601851851852</v>
      </c>
      <c r="N117" s="53"/>
      <c r="O117" s="53"/>
      <c r="P117" s="53"/>
      <c r="Q117" s="53"/>
      <c r="R117" s="53"/>
      <c r="S117" s="53"/>
    </row>
    <row r="118" spans="2:19" ht="12.75">
      <c r="B118" s="5">
        <v>6</v>
      </c>
      <c r="C118" s="6" t="s">
        <v>50</v>
      </c>
      <c r="D118" s="27"/>
      <c r="E118" s="27">
        <f t="shared" si="11"/>
        <v>3</v>
      </c>
      <c r="F118" s="42">
        <v>0.01716435185185185</v>
      </c>
      <c r="G118" s="42">
        <v>0.020833333333333332</v>
      </c>
      <c r="H118" s="33">
        <v>0</v>
      </c>
      <c r="I118" s="33">
        <v>0</v>
      </c>
      <c r="J118" s="42">
        <v>0.017106481481481483</v>
      </c>
      <c r="K118" s="33">
        <v>0</v>
      </c>
      <c r="L118" s="35">
        <f t="shared" si="12"/>
        <v>0.05510416666666666</v>
      </c>
      <c r="N118" s="53"/>
      <c r="O118" s="53"/>
      <c r="P118" s="53"/>
      <c r="Q118" s="53"/>
      <c r="R118" s="53"/>
      <c r="S118" s="53"/>
    </row>
    <row r="119" spans="2:19" ht="12.75">
      <c r="B119" s="47">
        <v>7</v>
      </c>
      <c r="C119" s="6" t="s">
        <v>146</v>
      </c>
      <c r="D119" s="27"/>
      <c r="E119" s="27">
        <f t="shared" si="11"/>
        <v>3</v>
      </c>
      <c r="F119" s="33">
        <v>0</v>
      </c>
      <c r="G119" s="42">
        <v>0.022743055555555555</v>
      </c>
      <c r="H119" s="42">
        <v>0.022118055555555557</v>
      </c>
      <c r="I119" s="32">
        <v>0.022858796296296294</v>
      </c>
      <c r="J119" s="33">
        <v>0</v>
      </c>
      <c r="K119" s="33">
        <v>0</v>
      </c>
      <c r="L119" s="35">
        <f t="shared" si="12"/>
        <v>0.06771990740740741</v>
      </c>
      <c r="N119" s="53"/>
      <c r="O119" s="53"/>
      <c r="P119" s="53"/>
      <c r="Q119" s="53"/>
      <c r="R119" s="53"/>
      <c r="S119" s="53"/>
    </row>
    <row r="120" spans="2:19" ht="12.75">
      <c r="B120" s="5">
        <v>8</v>
      </c>
      <c r="C120" s="6" t="s">
        <v>73</v>
      </c>
      <c r="D120" s="27"/>
      <c r="E120" s="27">
        <f t="shared" si="11"/>
        <v>3</v>
      </c>
      <c r="F120" s="32">
        <v>0.024583333333333332</v>
      </c>
      <c r="G120" s="33">
        <v>0</v>
      </c>
      <c r="H120" s="33">
        <v>0</v>
      </c>
      <c r="I120" s="32">
        <v>0.024166666666666666</v>
      </c>
      <c r="J120" s="33">
        <v>0</v>
      </c>
      <c r="K120" s="61">
        <v>0.023865740740740743</v>
      </c>
      <c r="L120" s="35">
        <f t="shared" si="12"/>
        <v>0.07261574074074074</v>
      </c>
      <c r="N120" s="53"/>
      <c r="O120" s="53"/>
      <c r="P120" s="53"/>
      <c r="Q120" s="53"/>
      <c r="R120" s="53"/>
      <c r="S120" s="53"/>
    </row>
    <row r="121" spans="2:19" ht="12.75">
      <c r="B121" s="5"/>
      <c r="C121" s="6" t="s">
        <v>170</v>
      </c>
      <c r="D121" s="27"/>
      <c r="E121" s="27">
        <f t="shared" si="11"/>
        <v>1</v>
      </c>
      <c r="F121" s="32"/>
      <c r="G121" s="42"/>
      <c r="H121" s="42">
        <v>0.017384259259259262</v>
      </c>
      <c r="I121" s="33"/>
      <c r="J121" s="33"/>
      <c r="K121" s="61"/>
      <c r="L121" s="35"/>
      <c r="N121" s="53"/>
      <c r="O121" s="53"/>
      <c r="P121" s="53"/>
      <c r="Q121" s="53"/>
      <c r="R121" s="53"/>
      <c r="S121" s="53"/>
    </row>
    <row r="122" spans="2:19" ht="12.75">
      <c r="B122" s="5"/>
      <c r="C122" s="6" t="s">
        <v>171</v>
      </c>
      <c r="D122" s="27"/>
      <c r="E122" s="27">
        <f t="shared" si="11"/>
        <v>1</v>
      </c>
      <c r="F122" s="32"/>
      <c r="G122" s="42"/>
      <c r="H122" s="48" t="s">
        <v>65</v>
      </c>
      <c r="I122" s="33"/>
      <c r="J122" s="33"/>
      <c r="K122" s="61"/>
      <c r="L122" s="35"/>
      <c r="N122" s="53"/>
      <c r="O122" s="53"/>
      <c r="P122" s="53"/>
      <c r="Q122" s="53"/>
      <c r="R122" s="53"/>
      <c r="S122" s="53"/>
    </row>
    <row r="123" spans="2:19" ht="12.75">
      <c r="B123" s="5"/>
      <c r="C123" s="6"/>
      <c r="D123" s="27"/>
      <c r="E123" s="27"/>
      <c r="F123" s="32"/>
      <c r="G123" s="42"/>
      <c r="H123" s="33"/>
      <c r="I123" s="33"/>
      <c r="J123" s="33"/>
      <c r="K123" s="61"/>
      <c r="L123" s="35"/>
      <c r="N123" s="53"/>
      <c r="O123" s="53"/>
      <c r="P123" s="53"/>
      <c r="Q123" s="53"/>
      <c r="R123" s="53"/>
      <c r="S123" s="53"/>
    </row>
    <row r="124" spans="1:19" ht="12.75">
      <c r="A124" s="22"/>
      <c r="B124" s="4"/>
      <c r="C124" s="2" t="s">
        <v>54</v>
      </c>
      <c r="D124" s="13" t="s">
        <v>40</v>
      </c>
      <c r="E124" s="13"/>
      <c r="F124" s="65"/>
      <c r="G124" s="65"/>
      <c r="H124" s="65"/>
      <c r="I124" s="65"/>
      <c r="J124" s="65"/>
      <c r="K124" s="66"/>
      <c r="L124" s="13"/>
      <c r="M124" s="22"/>
      <c r="N124" s="53"/>
      <c r="O124" s="53"/>
      <c r="P124" s="53"/>
      <c r="Q124" s="53"/>
      <c r="R124" s="53"/>
      <c r="S124" s="53"/>
    </row>
    <row r="125" spans="2:19" ht="12.75">
      <c r="B125" s="47">
        <v>1</v>
      </c>
      <c r="C125" s="10" t="s">
        <v>55</v>
      </c>
      <c r="D125" s="27"/>
      <c r="E125" s="27">
        <f aca="true" t="shared" si="13" ref="E125:E152">IF(F125&gt;0,1,0)+IF(G125&gt;0,1,0)+IF(H125&gt;0,1,0)+IF(I125&gt;0,1,0)+IF(J125&gt;0,1,0)+IF(K125&gt;0,1,0)</f>
        <v>5</v>
      </c>
      <c r="F125" s="32">
        <v>0.019594907407407405</v>
      </c>
      <c r="G125" s="42">
        <v>0.019050925925925926</v>
      </c>
      <c r="H125" s="42">
        <v>0.01912037037037037</v>
      </c>
      <c r="I125" s="33">
        <v>0</v>
      </c>
      <c r="J125" s="42">
        <v>0.01894675925925926</v>
      </c>
      <c r="K125" s="64" t="s">
        <v>65</v>
      </c>
      <c r="L125" s="35">
        <f aca="true" t="shared" si="14" ref="L125:L153">IF(E125=6,SMALL(F125:K125,1)+SMALL(F125:K125,2)+SMALL(F125:K125,3),IF(E125=5,SMALL(F125:K125,2)+SMALL(F125:K125,3)+SMALL(F125:K125,4),IF(E125=4,SMALL(F125:K125,3)+SMALL(F125:K125,4)+SMALL(F125:K125,5),IF(E125=3,SMALL(F125:K125,4)+SMALL(F125:K125,5)+SMALL(F125:K125,6),IF(E125=2,SMALL(F125:K125,5)+SMALL(F125:K125,6),IF(E125=1,SMALL(F125:K125,6),0))))))</f>
        <v>0.05711805555555556</v>
      </c>
      <c r="N125" s="53"/>
      <c r="O125" s="53"/>
      <c r="P125" s="53"/>
      <c r="Q125" s="53"/>
      <c r="R125" s="53"/>
      <c r="S125" s="53"/>
    </row>
    <row r="126" spans="2:19" ht="12.75" customHeight="1">
      <c r="B126" s="47">
        <v>2</v>
      </c>
      <c r="C126" s="44" t="s">
        <v>157</v>
      </c>
      <c r="D126" s="38"/>
      <c r="E126" s="27">
        <f t="shared" si="13"/>
        <v>3</v>
      </c>
      <c r="F126" s="33">
        <v>0</v>
      </c>
      <c r="G126" s="42">
        <v>0.01934027777777778</v>
      </c>
      <c r="H126" s="42">
        <v>0.019675925925925927</v>
      </c>
      <c r="I126" s="33">
        <v>0</v>
      </c>
      <c r="J126" s="33">
        <v>0</v>
      </c>
      <c r="K126" s="61">
        <v>0.01940972222222222</v>
      </c>
      <c r="L126" s="35">
        <f t="shared" si="14"/>
        <v>0.05842592592592592</v>
      </c>
      <c r="N126" s="53"/>
      <c r="O126" s="53"/>
      <c r="P126" s="53"/>
      <c r="Q126" s="53"/>
      <c r="R126" s="53"/>
      <c r="S126" s="53"/>
    </row>
    <row r="127" spans="2:19" ht="12.75">
      <c r="B127" s="47">
        <v>3</v>
      </c>
      <c r="C127" s="10" t="s">
        <v>125</v>
      </c>
      <c r="D127" s="27"/>
      <c r="E127" s="27">
        <f t="shared" si="13"/>
        <v>5</v>
      </c>
      <c r="F127" s="42">
        <v>0.020023148148148148</v>
      </c>
      <c r="G127" s="42">
        <v>0.019930555555555556</v>
      </c>
      <c r="H127" s="42">
        <v>0.01954861111111111</v>
      </c>
      <c r="I127" s="33">
        <v>0</v>
      </c>
      <c r="J127" s="42">
        <v>0.021747685185185186</v>
      </c>
      <c r="K127" s="61">
        <v>0.02172453703703704</v>
      </c>
      <c r="L127" s="35">
        <f t="shared" si="14"/>
        <v>0.05950231481481481</v>
      </c>
      <c r="N127" s="53"/>
      <c r="O127" s="53"/>
      <c r="P127" s="53"/>
      <c r="Q127" s="53"/>
      <c r="R127" s="53"/>
      <c r="S127" s="53"/>
    </row>
    <row r="128" spans="2:19" ht="12.75">
      <c r="B128" s="47">
        <v>4</v>
      </c>
      <c r="C128" s="10" t="s">
        <v>126</v>
      </c>
      <c r="D128" s="27"/>
      <c r="E128" s="27">
        <f t="shared" si="13"/>
        <v>3</v>
      </c>
      <c r="F128" s="42">
        <v>0.020150462962962964</v>
      </c>
      <c r="G128" s="33">
        <v>0</v>
      </c>
      <c r="H128" s="33">
        <v>0</v>
      </c>
      <c r="I128" s="33">
        <v>0</v>
      </c>
      <c r="J128" s="42">
        <v>0.019814814814814816</v>
      </c>
      <c r="K128" s="61">
        <v>0.020185185185185184</v>
      </c>
      <c r="L128" s="35">
        <f t="shared" si="14"/>
        <v>0.06015046296296296</v>
      </c>
      <c r="N128" s="53"/>
      <c r="O128" s="53"/>
      <c r="P128" s="53"/>
      <c r="Q128" s="53"/>
      <c r="R128" s="53"/>
      <c r="S128" s="53"/>
    </row>
    <row r="129" spans="2:19" ht="12.75" customHeight="1">
      <c r="B129" s="47">
        <v>5</v>
      </c>
      <c r="C129" s="44" t="s">
        <v>158</v>
      </c>
      <c r="D129" s="27"/>
      <c r="E129" s="27">
        <f t="shared" si="13"/>
        <v>4</v>
      </c>
      <c r="F129" s="33">
        <v>0</v>
      </c>
      <c r="G129" s="42">
        <v>0.020520833333333332</v>
      </c>
      <c r="H129" s="42">
        <v>0.02045138888888889</v>
      </c>
      <c r="I129" s="33">
        <v>0</v>
      </c>
      <c r="J129" s="42">
        <v>0.02079861111111111</v>
      </c>
      <c r="K129" s="61">
        <v>0.020590277777777777</v>
      </c>
      <c r="L129" s="35">
        <f t="shared" si="14"/>
        <v>0.0615625</v>
      </c>
      <c r="N129" s="53"/>
      <c r="O129" s="53"/>
      <c r="P129" s="53"/>
      <c r="Q129" s="53"/>
      <c r="R129" s="53"/>
      <c r="S129" s="53"/>
    </row>
    <row r="130" spans="2:19" ht="12.75">
      <c r="B130" s="47">
        <v>6</v>
      </c>
      <c r="C130" s="44" t="s">
        <v>159</v>
      </c>
      <c r="D130" s="27"/>
      <c r="E130" s="27">
        <f t="shared" si="13"/>
        <v>4</v>
      </c>
      <c r="F130" s="33">
        <v>0</v>
      </c>
      <c r="G130" s="42">
        <v>0.020590277777777777</v>
      </c>
      <c r="H130" s="33">
        <v>0</v>
      </c>
      <c r="I130" s="42">
        <v>0.02127314814814815</v>
      </c>
      <c r="J130" s="42">
        <v>0.020601851851851854</v>
      </c>
      <c r="K130" s="61">
        <v>0.020787037037037038</v>
      </c>
      <c r="L130" s="35">
        <f t="shared" si="14"/>
        <v>0.06197916666666667</v>
      </c>
      <c r="N130" s="53"/>
      <c r="O130" s="53"/>
      <c r="P130" s="53"/>
      <c r="Q130" s="53"/>
      <c r="R130" s="53"/>
      <c r="S130" s="53"/>
    </row>
    <row r="131" spans="2:19" ht="12.75">
      <c r="B131" s="47">
        <v>7</v>
      </c>
      <c r="C131" s="10" t="s">
        <v>82</v>
      </c>
      <c r="D131" s="27"/>
      <c r="E131" s="27">
        <f t="shared" si="13"/>
        <v>6</v>
      </c>
      <c r="F131" s="42">
        <v>0.02259259259259259</v>
      </c>
      <c r="G131" s="42">
        <v>0.02162037037037037</v>
      </c>
      <c r="H131" s="42">
        <v>0.022199074074074076</v>
      </c>
      <c r="I131" s="42">
        <v>0.021805555555555554</v>
      </c>
      <c r="J131" s="42">
        <v>0.021493055555555557</v>
      </c>
      <c r="K131" s="61">
        <v>0.022291666666666668</v>
      </c>
      <c r="L131" s="35">
        <f t="shared" si="14"/>
        <v>0.06491898148148148</v>
      </c>
      <c r="N131" s="53"/>
      <c r="O131" s="53"/>
      <c r="P131" s="53"/>
      <c r="Q131" s="53"/>
      <c r="R131" s="53"/>
      <c r="S131" s="53"/>
    </row>
    <row r="132" spans="2:19" ht="12.75" customHeight="1">
      <c r="B132" s="47">
        <v>8</v>
      </c>
      <c r="C132" s="10" t="s">
        <v>128</v>
      </c>
      <c r="D132" s="27"/>
      <c r="E132" s="27">
        <f t="shared" si="13"/>
        <v>3</v>
      </c>
      <c r="F132" s="42">
        <v>0.022569444444444444</v>
      </c>
      <c r="G132" s="33">
        <v>0</v>
      </c>
      <c r="H132" s="33">
        <v>0</v>
      </c>
      <c r="I132" s="42">
        <v>0.022303240740740738</v>
      </c>
      <c r="J132" s="42">
        <v>0.02179398148148148</v>
      </c>
      <c r="K132" s="33">
        <v>0</v>
      </c>
      <c r="L132" s="35">
        <f t="shared" si="14"/>
        <v>0.06666666666666667</v>
      </c>
      <c r="N132" s="53"/>
      <c r="O132" s="53"/>
      <c r="P132" s="53"/>
      <c r="Q132" s="53"/>
      <c r="R132" s="53"/>
      <c r="S132" s="53"/>
    </row>
    <row r="133" spans="2:19" ht="12.75">
      <c r="B133" s="47">
        <v>9</v>
      </c>
      <c r="C133" s="10" t="s">
        <v>129</v>
      </c>
      <c r="D133" s="27"/>
      <c r="E133" s="27">
        <f t="shared" si="13"/>
        <v>5</v>
      </c>
      <c r="F133" s="32">
        <v>0.02289351851851852</v>
      </c>
      <c r="G133" s="42">
        <v>0.02221064814814815</v>
      </c>
      <c r="H133" s="33">
        <v>0</v>
      </c>
      <c r="I133" s="42">
        <v>0.022881944444444444</v>
      </c>
      <c r="J133" s="42">
        <v>0.022372685185185186</v>
      </c>
      <c r="K133" s="61">
        <v>0.022407407407407407</v>
      </c>
      <c r="L133" s="35">
        <f t="shared" si="14"/>
        <v>0.06699074074074074</v>
      </c>
      <c r="N133" s="53"/>
      <c r="O133" s="53"/>
      <c r="P133" s="53"/>
      <c r="Q133" s="53"/>
      <c r="R133" s="53"/>
      <c r="S133" s="53"/>
    </row>
    <row r="134" spans="2:19" ht="12.75">
      <c r="B134" s="47">
        <v>10</v>
      </c>
      <c r="C134" s="10" t="s">
        <v>52</v>
      </c>
      <c r="D134" s="27"/>
      <c r="E134" s="27">
        <f t="shared" si="13"/>
        <v>6</v>
      </c>
      <c r="F134" s="32">
        <v>0.0250462962962963</v>
      </c>
      <c r="G134" s="42">
        <v>0.02423611111111111</v>
      </c>
      <c r="H134" s="42">
        <v>0.024212962962962964</v>
      </c>
      <c r="I134" s="42">
        <v>0.02396990740740741</v>
      </c>
      <c r="J134" s="42">
        <v>0.02372685185185185</v>
      </c>
      <c r="K134" s="61">
        <v>0.023715277777777776</v>
      </c>
      <c r="L134" s="35">
        <f t="shared" si="14"/>
        <v>0.07141203703703704</v>
      </c>
      <c r="N134" s="53"/>
      <c r="O134" s="53"/>
      <c r="P134" s="53"/>
      <c r="Q134" s="53"/>
      <c r="R134" s="53"/>
      <c r="S134" s="53"/>
    </row>
    <row r="135" spans="2:19" ht="12.75">
      <c r="B135" s="47">
        <v>11</v>
      </c>
      <c r="C135" s="10" t="s">
        <v>130</v>
      </c>
      <c r="D135" s="27"/>
      <c r="E135" s="27">
        <f t="shared" si="13"/>
        <v>4</v>
      </c>
      <c r="F135" s="32">
        <v>0.024548611111111115</v>
      </c>
      <c r="G135" s="42">
        <v>0.023912037037037034</v>
      </c>
      <c r="H135" s="42">
        <v>0.02424768518518518</v>
      </c>
      <c r="I135" s="33">
        <v>0</v>
      </c>
      <c r="J135" s="33">
        <v>0</v>
      </c>
      <c r="K135" s="61">
        <v>0.024120370370370372</v>
      </c>
      <c r="L135" s="35">
        <f t="shared" si="14"/>
        <v>0.07228009259259259</v>
      </c>
      <c r="N135" s="53"/>
      <c r="O135" s="53"/>
      <c r="P135" s="53"/>
      <c r="Q135" s="53"/>
      <c r="R135" s="53"/>
      <c r="S135" s="53"/>
    </row>
    <row r="136" spans="2:19" ht="12.75">
      <c r="B136" s="47">
        <v>12</v>
      </c>
      <c r="C136" s="10" t="s">
        <v>131</v>
      </c>
      <c r="D136" s="27"/>
      <c r="E136" s="27">
        <f t="shared" si="13"/>
        <v>5</v>
      </c>
      <c r="F136" s="42">
        <v>0.025821759259259256</v>
      </c>
      <c r="G136" s="42">
        <v>0.02462962962962963</v>
      </c>
      <c r="H136" s="33">
        <v>0</v>
      </c>
      <c r="I136" s="42">
        <v>0.024756944444444443</v>
      </c>
      <c r="J136" s="42">
        <v>0.024016203703703706</v>
      </c>
      <c r="K136" s="61">
        <v>0.023923611111111114</v>
      </c>
      <c r="L136" s="35">
        <f t="shared" si="14"/>
        <v>0.07256944444444445</v>
      </c>
      <c r="N136" s="53"/>
      <c r="O136" s="53"/>
      <c r="P136" s="53"/>
      <c r="Q136" s="53"/>
      <c r="R136" s="53"/>
      <c r="S136" s="53"/>
    </row>
    <row r="137" spans="2:19" ht="12.75">
      <c r="B137" s="47">
        <v>13</v>
      </c>
      <c r="C137" s="10" t="s">
        <v>53</v>
      </c>
      <c r="D137" s="27"/>
      <c r="E137" s="27">
        <f t="shared" si="13"/>
        <v>6</v>
      </c>
      <c r="F137" s="32">
        <v>0.024826388888888887</v>
      </c>
      <c r="G137" s="42">
        <v>0.024340277777777777</v>
      </c>
      <c r="H137" s="42">
        <v>0.02497685185185185</v>
      </c>
      <c r="I137" s="42">
        <v>0.024907407407407406</v>
      </c>
      <c r="J137" s="42">
        <v>0.024571759259259262</v>
      </c>
      <c r="K137" s="61">
        <v>0.024513888888888887</v>
      </c>
      <c r="L137" s="35">
        <f t="shared" si="14"/>
        <v>0.07342592592592592</v>
      </c>
      <c r="N137" s="53"/>
      <c r="O137" s="53"/>
      <c r="P137" s="53"/>
      <c r="Q137" s="53"/>
      <c r="R137" s="53"/>
      <c r="S137" s="53"/>
    </row>
    <row r="138" spans="2:19" ht="12.75">
      <c r="B138" s="47">
        <v>14</v>
      </c>
      <c r="C138" s="10" t="s">
        <v>78</v>
      </c>
      <c r="D138" s="27"/>
      <c r="E138" s="27">
        <f t="shared" si="13"/>
        <v>6</v>
      </c>
      <c r="F138" s="32">
        <v>0.028113425925925927</v>
      </c>
      <c r="G138" s="42">
        <v>0.02648148148148148</v>
      </c>
      <c r="H138" s="42">
        <v>0.02636574074074074</v>
      </c>
      <c r="I138" s="42">
        <v>0.026064814814814815</v>
      </c>
      <c r="J138" s="42">
        <v>0.02497685185185185</v>
      </c>
      <c r="K138" s="61">
        <v>0.024641203703703703</v>
      </c>
      <c r="L138" s="35">
        <f t="shared" si="14"/>
        <v>0.07568287037037037</v>
      </c>
      <c r="N138" s="53"/>
      <c r="O138" s="53"/>
      <c r="P138" s="53"/>
      <c r="Q138" s="53"/>
      <c r="R138" s="53"/>
      <c r="S138" s="53"/>
    </row>
    <row r="139" spans="2:19" ht="12.75">
      <c r="B139" s="47">
        <v>15</v>
      </c>
      <c r="C139" s="10" t="s">
        <v>4</v>
      </c>
      <c r="D139" s="27"/>
      <c r="E139" s="27">
        <f t="shared" si="13"/>
        <v>3</v>
      </c>
      <c r="F139" s="42">
        <v>0.02508101851851852</v>
      </c>
      <c r="G139" s="42">
        <v>0.02560185185185185</v>
      </c>
      <c r="H139" s="42">
        <v>0.025208333333333333</v>
      </c>
      <c r="I139" s="33">
        <v>0</v>
      </c>
      <c r="J139" s="33">
        <v>0</v>
      </c>
      <c r="K139" s="33">
        <v>0</v>
      </c>
      <c r="L139" s="35">
        <f t="shared" si="14"/>
        <v>0.0758912037037037</v>
      </c>
      <c r="N139" s="53"/>
      <c r="O139" s="53"/>
      <c r="P139" s="53"/>
      <c r="Q139" s="53"/>
      <c r="R139" s="53"/>
      <c r="S139" s="53"/>
    </row>
    <row r="140" spans="2:19" ht="12.75">
      <c r="B140" s="47">
        <v>16</v>
      </c>
      <c r="C140" s="44" t="s">
        <v>167</v>
      </c>
      <c r="D140" s="27"/>
      <c r="E140" s="27">
        <f t="shared" si="13"/>
        <v>4</v>
      </c>
      <c r="F140" s="33">
        <v>0</v>
      </c>
      <c r="G140" s="33">
        <v>0</v>
      </c>
      <c r="H140" s="42">
        <v>0.02576388888888889</v>
      </c>
      <c r="I140" s="42">
        <v>0.025636574074074072</v>
      </c>
      <c r="J140" s="42">
        <v>0.025543981481481483</v>
      </c>
      <c r="K140" s="61">
        <v>0.025</v>
      </c>
      <c r="L140" s="35">
        <f t="shared" si="14"/>
        <v>0.07618055555555556</v>
      </c>
      <c r="N140" s="53"/>
      <c r="O140" s="53"/>
      <c r="P140" s="53"/>
      <c r="Q140" s="53"/>
      <c r="R140" s="53"/>
      <c r="S140" s="53"/>
    </row>
    <row r="141" spans="2:19" ht="12.75">
      <c r="B141" s="47">
        <v>17</v>
      </c>
      <c r="C141" s="44" t="s">
        <v>168</v>
      </c>
      <c r="D141" s="27"/>
      <c r="E141" s="27">
        <f t="shared" si="13"/>
        <v>4</v>
      </c>
      <c r="F141" s="33">
        <v>0</v>
      </c>
      <c r="G141" s="33">
        <v>0</v>
      </c>
      <c r="H141" s="42">
        <v>0.02802083333333333</v>
      </c>
      <c r="I141" s="42">
        <v>0.03125</v>
      </c>
      <c r="J141" s="42">
        <v>0.026828703703703702</v>
      </c>
      <c r="K141" s="61">
        <v>0.026631944444444444</v>
      </c>
      <c r="L141" s="35">
        <f t="shared" si="14"/>
        <v>0.08148148148148147</v>
      </c>
      <c r="N141" s="53"/>
      <c r="O141" s="53"/>
      <c r="P141" s="53"/>
      <c r="Q141" s="53"/>
      <c r="R141" s="53"/>
      <c r="S141" s="53"/>
    </row>
    <row r="142" spans="2:19" ht="12.75">
      <c r="B142" s="47">
        <v>18</v>
      </c>
      <c r="C142" s="44" t="s">
        <v>161</v>
      </c>
      <c r="D142" s="27"/>
      <c r="E142" s="27">
        <f t="shared" si="13"/>
        <v>5</v>
      </c>
      <c r="F142" s="33">
        <v>0</v>
      </c>
      <c r="G142" s="42">
        <v>0.027974537037037034</v>
      </c>
      <c r="H142" s="42">
        <v>0.02784722222222222</v>
      </c>
      <c r="I142" s="48" t="s">
        <v>65</v>
      </c>
      <c r="J142" s="42">
        <v>0.02753472222222222</v>
      </c>
      <c r="K142" s="61">
        <v>0.026782407407407408</v>
      </c>
      <c r="L142" s="35">
        <f t="shared" si="14"/>
        <v>0.08216435185185185</v>
      </c>
      <c r="N142" s="53"/>
      <c r="O142" s="53"/>
      <c r="P142" s="53"/>
      <c r="Q142" s="53"/>
      <c r="R142" s="53"/>
      <c r="S142" s="53"/>
    </row>
    <row r="143" spans="2:19" ht="12.75">
      <c r="B143" s="47">
        <v>19</v>
      </c>
      <c r="C143" s="10" t="s">
        <v>80</v>
      </c>
      <c r="D143" s="27"/>
      <c r="E143" s="27">
        <f t="shared" si="13"/>
        <v>4</v>
      </c>
      <c r="F143" s="42">
        <v>0.028136574074074074</v>
      </c>
      <c r="G143" s="33">
        <v>0</v>
      </c>
      <c r="H143" s="48" t="s">
        <v>65</v>
      </c>
      <c r="I143" s="42">
        <v>0.027800925925925923</v>
      </c>
      <c r="J143" s="33">
        <v>0</v>
      </c>
      <c r="K143" s="61">
        <v>0.027453703703703702</v>
      </c>
      <c r="L143" s="35">
        <f t="shared" si="14"/>
        <v>0.0833912037037037</v>
      </c>
      <c r="N143" s="53"/>
      <c r="O143" s="53"/>
      <c r="P143" s="53"/>
      <c r="Q143" s="53"/>
      <c r="R143" s="53"/>
      <c r="S143" s="53"/>
    </row>
    <row r="144" spans="2:19" ht="12.75">
      <c r="B144" s="47">
        <v>20</v>
      </c>
      <c r="C144" s="10" t="s">
        <v>79</v>
      </c>
      <c r="D144" s="27"/>
      <c r="E144" s="27">
        <f t="shared" si="13"/>
        <v>5</v>
      </c>
      <c r="F144" s="42">
        <v>0.029479166666666667</v>
      </c>
      <c r="G144" s="42">
        <v>0.02804398148148148</v>
      </c>
      <c r="H144" s="33">
        <v>0</v>
      </c>
      <c r="I144" s="42">
        <v>0.028275462962962964</v>
      </c>
      <c r="J144" s="42">
        <v>0.027858796296296298</v>
      </c>
      <c r="K144" s="61">
        <v>0.02775462962962963</v>
      </c>
      <c r="L144" s="35">
        <f t="shared" si="14"/>
        <v>0.0836574074074074</v>
      </c>
      <c r="N144" s="53"/>
      <c r="O144" s="53"/>
      <c r="P144" s="53"/>
      <c r="Q144" s="53"/>
      <c r="R144" s="53"/>
      <c r="S144" s="53"/>
    </row>
    <row r="145" spans="2:19" ht="12.75">
      <c r="B145" s="47">
        <v>21</v>
      </c>
      <c r="C145" s="10" t="s">
        <v>132</v>
      </c>
      <c r="D145" s="27"/>
      <c r="E145" s="27">
        <f t="shared" si="13"/>
        <v>4</v>
      </c>
      <c r="F145" s="42">
        <v>0.028645833333333332</v>
      </c>
      <c r="G145" s="33">
        <v>0</v>
      </c>
      <c r="H145" s="42">
        <v>0.02832175925925926</v>
      </c>
      <c r="I145" s="42">
        <v>0.02837962962962963</v>
      </c>
      <c r="J145" s="33">
        <v>0</v>
      </c>
      <c r="K145" s="61">
        <v>0.02972222222222222</v>
      </c>
      <c r="L145" s="35">
        <f t="shared" si="14"/>
        <v>0.08534722222222221</v>
      </c>
      <c r="M145" s="59"/>
      <c r="N145" s="53"/>
      <c r="O145" s="53"/>
      <c r="P145" s="53"/>
      <c r="Q145" s="53"/>
      <c r="R145" s="53"/>
      <c r="S145" s="53"/>
    </row>
    <row r="146" spans="2:19" ht="12.75">
      <c r="B146" s="47">
        <v>22</v>
      </c>
      <c r="C146" s="10" t="s">
        <v>81</v>
      </c>
      <c r="D146" s="27"/>
      <c r="E146" s="27">
        <f t="shared" si="13"/>
        <v>6</v>
      </c>
      <c r="F146" s="42">
        <v>0.032650462962962964</v>
      </c>
      <c r="G146" s="42">
        <v>0.030243055555555554</v>
      </c>
      <c r="H146" s="42">
        <v>0.030601851851851852</v>
      </c>
      <c r="I146" s="42">
        <v>0.02908564814814815</v>
      </c>
      <c r="J146" s="42">
        <v>0.02826388888888889</v>
      </c>
      <c r="K146" s="61">
        <v>0.028449074074074075</v>
      </c>
      <c r="L146" s="35">
        <f t="shared" si="14"/>
        <v>0.08579861111111112</v>
      </c>
      <c r="M146" s="59"/>
      <c r="N146" s="53"/>
      <c r="O146" s="53"/>
      <c r="P146" s="53"/>
      <c r="Q146" s="53"/>
      <c r="R146" s="53"/>
      <c r="S146" s="53"/>
    </row>
    <row r="147" spans="2:19" ht="12.75">
      <c r="B147" s="20">
        <v>17</v>
      </c>
      <c r="C147" s="10" t="s">
        <v>127</v>
      </c>
      <c r="D147" s="27"/>
      <c r="E147" s="27">
        <f t="shared" si="13"/>
        <v>2</v>
      </c>
      <c r="F147" s="32">
        <v>0.02162037037037037</v>
      </c>
      <c r="G147" s="42">
        <v>0.02217592592592593</v>
      </c>
      <c r="H147" s="33">
        <v>0</v>
      </c>
      <c r="I147" s="33"/>
      <c r="J147" s="33">
        <v>0</v>
      </c>
      <c r="K147" s="33">
        <v>0</v>
      </c>
      <c r="L147" s="41" t="e">
        <f t="shared" si="14"/>
        <v>#NUM!</v>
      </c>
      <c r="M147" s="59"/>
      <c r="N147" s="53"/>
      <c r="O147" s="53"/>
      <c r="P147" s="53"/>
      <c r="Q147" s="53"/>
      <c r="R147" s="53"/>
      <c r="S147" s="53"/>
    </row>
    <row r="148" spans="2:19" ht="12.75">
      <c r="B148" s="47"/>
      <c r="C148" s="10" t="s">
        <v>46</v>
      </c>
      <c r="D148" s="27"/>
      <c r="E148" s="27">
        <f t="shared" si="13"/>
        <v>2</v>
      </c>
      <c r="F148" s="32">
        <v>0.021331018518518517</v>
      </c>
      <c r="G148" s="33">
        <v>0</v>
      </c>
      <c r="H148" s="33">
        <v>0</v>
      </c>
      <c r="I148" s="33"/>
      <c r="J148" s="33">
        <v>0</v>
      </c>
      <c r="K148" s="61">
        <v>0.026435185185185187</v>
      </c>
      <c r="L148" s="41" t="e">
        <f t="shared" si="14"/>
        <v>#NUM!</v>
      </c>
      <c r="M148" s="59"/>
      <c r="N148" s="53"/>
      <c r="O148" s="53"/>
      <c r="P148" s="53"/>
      <c r="Q148" s="53"/>
      <c r="R148" s="53"/>
      <c r="S148" s="53"/>
    </row>
    <row r="149" spans="2:19" ht="12.75">
      <c r="B149" s="47"/>
      <c r="C149" s="44" t="s">
        <v>160</v>
      </c>
      <c r="D149" s="27"/>
      <c r="E149" s="27">
        <f t="shared" si="13"/>
        <v>2</v>
      </c>
      <c r="F149" s="42"/>
      <c r="G149" s="42">
        <v>0.02546296296296296</v>
      </c>
      <c r="H149" s="42">
        <v>0.025995370370370367</v>
      </c>
      <c r="I149" s="33"/>
      <c r="J149" s="33"/>
      <c r="K149" s="33">
        <v>0</v>
      </c>
      <c r="L149" s="41" t="e">
        <f t="shared" si="14"/>
        <v>#NUM!</v>
      </c>
      <c r="M149" s="59"/>
      <c r="N149" s="53"/>
      <c r="O149" s="53"/>
      <c r="P149" s="53"/>
      <c r="Q149" s="53"/>
      <c r="R149" s="53"/>
      <c r="S149" s="53"/>
    </row>
    <row r="150" spans="2:19" ht="12.75">
      <c r="B150" s="20"/>
      <c r="C150" s="44" t="s">
        <v>165</v>
      </c>
      <c r="D150" s="27"/>
      <c r="E150" s="27">
        <f t="shared" si="13"/>
        <v>2</v>
      </c>
      <c r="F150" s="42"/>
      <c r="G150" s="42"/>
      <c r="H150" s="42">
        <v>0.02314814814814815</v>
      </c>
      <c r="I150" s="33"/>
      <c r="J150" s="42">
        <v>0.022847222222222224</v>
      </c>
      <c r="K150" s="33">
        <v>0</v>
      </c>
      <c r="L150" s="41" t="e">
        <f t="shared" si="14"/>
        <v>#NUM!</v>
      </c>
      <c r="M150" s="59"/>
      <c r="N150" s="53"/>
      <c r="O150" s="53"/>
      <c r="P150" s="53"/>
      <c r="Q150" s="53"/>
      <c r="R150" s="53"/>
      <c r="S150" s="53"/>
    </row>
    <row r="151" spans="2:19" ht="12.75">
      <c r="B151" s="20"/>
      <c r="C151" s="44" t="s">
        <v>166</v>
      </c>
      <c r="D151" s="27"/>
      <c r="E151" s="27">
        <f t="shared" si="13"/>
        <v>1</v>
      </c>
      <c r="F151" s="42"/>
      <c r="G151" s="42"/>
      <c r="H151" s="42">
        <v>0.023240740740740742</v>
      </c>
      <c r="I151" s="33"/>
      <c r="J151" s="33"/>
      <c r="K151" s="33">
        <v>0</v>
      </c>
      <c r="L151" s="41" t="e">
        <f t="shared" si="14"/>
        <v>#NUM!</v>
      </c>
      <c r="M151" s="59"/>
      <c r="N151" s="53"/>
      <c r="O151" s="53"/>
      <c r="P151" s="53"/>
      <c r="Q151" s="53"/>
      <c r="R151" s="53"/>
      <c r="S151" s="53"/>
    </row>
    <row r="152" spans="2:19" ht="12.75">
      <c r="B152" s="20"/>
      <c r="C152" s="44" t="s">
        <v>181</v>
      </c>
      <c r="D152" s="27"/>
      <c r="E152" s="27">
        <f t="shared" si="13"/>
        <v>2</v>
      </c>
      <c r="F152" s="42"/>
      <c r="G152" s="42"/>
      <c r="H152" s="42"/>
      <c r="I152" s="33"/>
      <c r="J152" s="42">
        <v>0.022650462962962966</v>
      </c>
      <c r="K152" s="61">
        <v>0.035659722222222225</v>
      </c>
      <c r="L152" s="41" t="e">
        <f t="shared" si="14"/>
        <v>#NUM!</v>
      </c>
      <c r="M152" s="59"/>
      <c r="N152" s="53"/>
      <c r="O152" s="53"/>
      <c r="P152" s="53"/>
      <c r="Q152" s="53"/>
      <c r="R152" s="53"/>
      <c r="S152" s="53"/>
    </row>
    <row r="153" spans="2:19" ht="12.75">
      <c r="B153" s="20"/>
      <c r="C153" s="44" t="s">
        <v>182</v>
      </c>
      <c r="D153" s="27"/>
      <c r="E153" s="27"/>
      <c r="F153" s="42"/>
      <c r="G153" s="42"/>
      <c r="H153" s="42"/>
      <c r="I153" s="33"/>
      <c r="J153" s="42"/>
      <c r="K153" s="61">
        <v>0.028865740740740744</v>
      </c>
      <c r="L153" s="41">
        <f t="shared" si="14"/>
        <v>0</v>
      </c>
      <c r="M153" s="59"/>
      <c r="N153" s="53"/>
      <c r="O153" s="53"/>
      <c r="P153" s="53"/>
      <c r="Q153" s="53"/>
      <c r="R153" s="53"/>
      <c r="S153" s="53"/>
    </row>
    <row r="154" spans="1:19" ht="12.75">
      <c r="A154" s="22"/>
      <c r="B154" s="4"/>
      <c r="C154" s="2" t="s">
        <v>54</v>
      </c>
      <c r="D154" s="27"/>
      <c r="E154" s="13"/>
      <c r="F154" s="65"/>
      <c r="G154" s="65"/>
      <c r="H154" s="65"/>
      <c r="I154" s="65"/>
      <c r="J154" s="65"/>
      <c r="K154" s="66"/>
      <c r="L154" s="13"/>
      <c r="M154" s="22"/>
      <c r="N154" s="53"/>
      <c r="O154" s="53"/>
      <c r="P154" s="53"/>
      <c r="Q154" s="53"/>
      <c r="R154" s="53"/>
      <c r="S154" s="53"/>
    </row>
    <row r="155" spans="2:19" ht="12.75">
      <c r="B155" s="5">
        <v>1</v>
      </c>
      <c r="C155" s="10" t="s">
        <v>66</v>
      </c>
      <c r="D155" s="27"/>
      <c r="E155" s="27">
        <f aca="true" t="shared" si="15" ref="E155:E169">IF(F155&gt;0,1,0)+IF(G155&gt;0,1,0)+IF(H155&gt;0,1,0)+IF(I155&gt;0,1,0)+IF(J155&gt;0,1,0)+IF(K155&gt;0,1,0)</f>
        <v>6</v>
      </c>
      <c r="F155" s="32">
        <v>0.010625</v>
      </c>
      <c r="G155" s="42">
        <v>0.0103125</v>
      </c>
      <c r="H155" s="42">
        <v>0.0103125</v>
      </c>
      <c r="I155" s="42">
        <v>0.010462962962962964</v>
      </c>
      <c r="J155" s="42">
        <v>0.010277777777777778</v>
      </c>
      <c r="K155" s="61">
        <v>0.010219907407407408</v>
      </c>
      <c r="L155" s="35">
        <f aca="true" t="shared" si="16" ref="L155:L169">IF(E155=6,SMALL(F155:K155,1)+SMALL(F155:K155,2)+SMALL(F155:K155,3),IF(E155=5,SMALL(F155:K155,2)+SMALL(F155:K155,3)+SMALL(F155:K155,4),IF(E155=4,SMALL(F155:K155,3)+SMALL(F155:K155,4)+SMALL(F155:K155,5),IF(E155=3,SMALL(F155:K155,4)+SMALL(F155:K155,5)+SMALL(F155:K155,6),IF(E155=2,SMALL(F155:K155,5)+SMALL(F155:K155,6),IF(E155=1,SMALL(F155:K155,6),0))))))</f>
        <v>0.03081018518518519</v>
      </c>
      <c r="N155" s="53"/>
      <c r="O155" s="53"/>
      <c r="P155" s="53"/>
      <c r="Q155" s="53"/>
      <c r="R155" s="53"/>
      <c r="S155" s="53"/>
    </row>
    <row r="156" spans="2:19" ht="12.75">
      <c r="B156" s="5">
        <v>2</v>
      </c>
      <c r="C156" s="10" t="s">
        <v>115</v>
      </c>
      <c r="D156" s="27"/>
      <c r="E156" s="27">
        <f t="shared" si="15"/>
        <v>5</v>
      </c>
      <c r="F156" s="32">
        <v>0.010636574074074074</v>
      </c>
      <c r="G156" s="42">
        <v>0.010277777777777778</v>
      </c>
      <c r="H156" s="42">
        <v>0.010347222222222223</v>
      </c>
      <c r="I156" s="33">
        <v>0</v>
      </c>
      <c r="J156" s="48" t="s">
        <v>65</v>
      </c>
      <c r="K156" s="61">
        <v>0.011319444444444444</v>
      </c>
      <c r="L156" s="35">
        <f t="shared" si="16"/>
        <v>0.031261574074074074</v>
      </c>
      <c r="N156" s="53"/>
      <c r="O156" s="53"/>
      <c r="P156" s="53"/>
      <c r="Q156" s="53"/>
      <c r="R156" s="53"/>
      <c r="S156" s="53"/>
    </row>
    <row r="157" spans="2:19" ht="12.75">
      <c r="B157" s="5">
        <v>3</v>
      </c>
      <c r="C157" s="10" t="s">
        <v>56</v>
      </c>
      <c r="D157" s="27"/>
      <c r="E157" s="27">
        <f t="shared" si="15"/>
        <v>3</v>
      </c>
      <c r="F157" s="32">
        <v>0.010891203703703703</v>
      </c>
      <c r="G157" s="42">
        <v>0.01076388888888889</v>
      </c>
      <c r="H157" s="33">
        <v>0</v>
      </c>
      <c r="I157" s="33">
        <v>0</v>
      </c>
      <c r="J157" s="33">
        <v>0</v>
      </c>
      <c r="K157" s="61">
        <v>0.010960648148148148</v>
      </c>
      <c r="L157" s="35">
        <f t="shared" si="16"/>
        <v>0.032615740740740744</v>
      </c>
      <c r="N157" s="53"/>
      <c r="O157" s="53"/>
      <c r="P157" s="53"/>
      <c r="Q157" s="53"/>
      <c r="R157" s="53"/>
      <c r="S157" s="53"/>
    </row>
    <row r="158" spans="2:19" ht="12.75">
      <c r="B158" s="5">
        <v>4</v>
      </c>
      <c r="C158" s="10" t="s">
        <v>116</v>
      </c>
      <c r="D158" s="27"/>
      <c r="E158" s="27">
        <f t="shared" si="15"/>
        <v>5</v>
      </c>
      <c r="F158" s="32">
        <v>0.011886574074074075</v>
      </c>
      <c r="G158" s="42">
        <v>0.011307870370370371</v>
      </c>
      <c r="H158" s="42">
        <v>0.011006944444444444</v>
      </c>
      <c r="I158" s="42">
        <v>0.010949074074074075</v>
      </c>
      <c r="J158" s="42">
        <v>0.01105324074074074</v>
      </c>
      <c r="K158" s="33">
        <v>0</v>
      </c>
      <c r="L158" s="35">
        <f t="shared" si="16"/>
        <v>0.03300925925925926</v>
      </c>
      <c r="N158" s="53"/>
      <c r="O158" s="53"/>
      <c r="P158" s="53"/>
      <c r="Q158" s="53"/>
      <c r="R158" s="53"/>
      <c r="S158" s="53"/>
    </row>
    <row r="159" spans="2:19" ht="12.75">
      <c r="B159" s="5">
        <v>5</v>
      </c>
      <c r="C159" s="10" t="s">
        <v>118</v>
      </c>
      <c r="D159" s="27"/>
      <c r="E159" s="27">
        <f t="shared" si="15"/>
        <v>5</v>
      </c>
      <c r="F159" s="32">
        <v>0.011967592592592592</v>
      </c>
      <c r="G159" s="33">
        <v>0</v>
      </c>
      <c r="H159" s="32">
        <v>0.012789351851851852</v>
      </c>
      <c r="I159" s="42">
        <v>0.011539351851851851</v>
      </c>
      <c r="J159" s="42">
        <v>0.011307870370370371</v>
      </c>
      <c r="K159" s="61">
        <v>0.011331018518518518</v>
      </c>
      <c r="L159" s="35">
        <f t="shared" si="16"/>
        <v>0.03417824074074074</v>
      </c>
      <c r="N159" s="53"/>
      <c r="O159" s="53"/>
      <c r="P159" s="53"/>
      <c r="Q159" s="53"/>
      <c r="R159" s="53"/>
      <c r="S159" s="53"/>
    </row>
    <row r="160" spans="2:19" ht="12.75">
      <c r="B160" s="5">
        <v>6</v>
      </c>
      <c r="C160" s="10" t="s">
        <v>117</v>
      </c>
      <c r="D160" s="27"/>
      <c r="E160" s="27">
        <f t="shared" si="15"/>
        <v>3</v>
      </c>
      <c r="F160" s="42">
        <v>0.011956018518518517</v>
      </c>
      <c r="G160" s="42">
        <v>0.011180555555555556</v>
      </c>
      <c r="H160" s="33">
        <v>0</v>
      </c>
      <c r="I160" s="33">
        <v>0</v>
      </c>
      <c r="J160" s="33">
        <v>0</v>
      </c>
      <c r="K160" s="61">
        <v>0.01119212962962963</v>
      </c>
      <c r="L160" s="35">
        <f t="shared" si="16"/>
        <v>0.0343287037037037</v>
      </c>
      <c r="N160" s="53"/>
      <c r="O160" s="53"/>
      <c r="P160" s="53"/>
      <c r="Q160" s="53"/>
      <c r="R160" s="53"/>
      <c r="S160" s="53"/>
    </row>
    <row r="161" spans="2:19" ht="12.75">
      <c r="B161" s="5">
        <v>7</v>
      </c>
      <c r="C161" s="10" t="s">
        <v>120</v>
      </c>
      <c r="D161" s="27"/>
      <c r="E161" s="27">
        <f t="shared" si="15"/>
        <v>5</v>
      </c>
      <c r="F161" s="42">
        <v>0.013495370370370371</v>
      </c>
      <c r="G161" s="42">
        <v>0.01292824074074074</v>
      </c>
      <c r="H161" s="42">
        <v>0.012256944444444444</v>
      </c>
      <c r="I161" s="33">
        <v>0</v>
      </c>
      <c r="J161" s="42">
        <v>0.011770833333333333</v>
      </c>
      <c r="K161" s="61">
        <v>0.01247685185185185</v>
      </c>
      <c r="L161" s="35">
        <f t="shared" si="16"/>
        <v>0.03650462962962962</v>
      </c>
      <c r="N161" s="53"/>
      <c r="O161" s="53"/>
      <c r="P161" s="53"/>
      <c r="Q161" s="53"/>
      <c r="R161" s="53"/>
      <c r="S161" s="53"/>
    </row>
    <row r="162" spans="2:19" ht="12.75">
      <c r="B162" s="5">
        <v>8</v>
      </c>
      <c r="C162" s="10" t="s">
        <v>36</v>
      </c>
      <c r="D162" s="27"/>
      <c r="E162" s="27">
        <f t="shared" si="15"/>
        <v>4</v>
      </c>
      <c r="F162" s="42">
        <v>0.013206018518518518</v>
      </c>
      <c r="G162" s="42">
        <v>0.013252314814814814</v>
      </c>
      <c r="H162" s="33">
        <v>0</v>
      </c>
      <c r="I162" s="33">
        <v>0</v>
      </c>
      <c r="J162" s="42">
        <v>0.021921296296296296</v>
      </c>
      <c r="K162" s="61">
        <v>0.013738425925925926</v>
      </c>
      <c r="L162" s="35">
        <f t="shared" si="16"/>
        <v>0.04019675925925926</v>
      </c>
      <c r="N162" s="53"/>
      <c r="O162" s="53"/>
      <c r="P162" s="53"/>
      <c r="Q162" s="53"/>
      <c r="R162" s="53"/>
      <c r="S162" s="53"/>
    </row>
    <row r="163" spans="2:19" ht="12.75">
      <c r="B163" s="5">
        <v>9</v>
      </c>
      <c r="C163" s="10" t="s">
        <v>57</v>
      </c>
      <c r="D163" s="27"/>
      <c r="E163" s="27">
        <f t="shared" si="15"/>
        <v>4</v>
      </c>
      <c r="F163" s="42">
        <v>0.013854166666666666</v>
      </c>
      <c r="G163" s="42">
        <v>0.013761574074074074</v>
      </c>
      <c r="H163" s="42">
        <v>0.013599537037037037</v>
      </c>
      <c r="I163" s="33">
        <v>0</v>
      </c>
      <c r="J163" s="33">
        <v>0</v>
      </c>
      <c r="K163" s="61">
        <v>0.013935185185185184</v>
      </c>
      <c r="L163" s="35">
        <f t="shared" si="16"/>
        <v>0.041215277777777774</v>
      </c>
      <c r="N163" s="53"/>
      <c r="O163" s="53"/>
      <c r="P163" s="53"/>
      <c r="Q163" s="53"/>
      <c r="R163" s="53"/>
      <c r="S163" s="53"/>
    </row>
    <row r="164" spans="2:19" ht="12.75">
      <c r="B164" s="5">
        <v>10</v>
      </c>
      <c r="C164" s="10" t="s">
        <v>85</v>
      </c>
      <c r="D164" s="27"/>
      <c r="E164" s="27">
        <f t="shared" si="15"/>
        <v>4</v>
      </c>
      <c r="F164" s="32">
        <v>0.014502314814814815</v>
      </c>
      <c r="G164" s="33">
        <v>0</v>
      </c>
      <c r="H164" s="32">
        <v>0.014537037037037038</v>
      </c>
      <c r="I164" s="33">
        <v>0</v>
      </c>
      <c r="J164" s="42">
        <v>0.014224537037037037</v>
      </c>
      <c r="K164" s="61">
        <v>0.014050925925925927</v>
      </c>
      <c r="L164" s="35">
        <f t="shared" si="16"/>
        <v>0.042777777777777776</v>
      </c>
      <c r="N164" s="53"/>
      <c r="O164" s="53"/>
      <c r="P164" s="53"/>
      <c r="Q164" s="53"/>
      <c r="R164" s="53"/>
      <c r="S164" s="53"/>
    </row>
    <row r="165" spans="2:19" ht="12.75">
      <c r="B165" s="5">
        <v>11</v>
      </c>
      <c r="C165" s="10" t="s">
        <v>6</v>
      </c>
      <c r="D165" s="27"/>
      <c r="E165" s="27">
        <f t="shared" si="15"/>
        <v>6</v>
      </c>
      <c r="F165" s="32">
        <v>0.015671296296296298</v>
      </c>
      <c r="G165" s="42">
        <v>0.014699074074074074</v>
      </c>
      <c r="H165" s="42">
        <v>0.014907407407407406</v>
      </c>
      <c r="I165" s="48" t="s">
        <v>65</v>
      </c>
      <c r="J165" s="42">
        <v>0.01685185185185185</v>
      </c>
      <c r="K165" s="61">
        <v>0.016261574074074074</v>
      </c>
      <c r="L165" s="35">
        <f t="shared" si="16"/>
        <v>0.04527777777777778</v>
      </c>
      <c r="N165" s="53"/>
      <c r="O165" s="53"/>
      <c r="P165" s="53"/>
      <c r="Q165" s="53"/>
      <c r="R165" s="53"/>
      <c r="S165" s="53"/>
    </row>
    <row r="166" spans="2:19" ht="12.75">
      <c r="B166" s="5">
        <v>12</v>
      </c>
      <c r="C166" s="10" t="s">
        <v>156</v>
      </c>
      <c r="D166" s="27"/>
      <c r="E166" s="27">
        <f t="shared" si="15"/>
        <v>4</v>
      </c>
      <c r="F166" s="33">
        <v>0</v>
      </c>
      <c r="G166" s="42">
        <v>0.015717592592592592</v>
      </c>
      <c r="H166" s="33">
        <v>0</v>
      </c>
      <c r="I166" s="42">
        <v>0.01513888888888889</v>
      </c>
      <c r="J166" s="42">
        <v>0.014606481481481482</v>
      </c>
      <c r="K166" s="64" t="s">
        <v>65</v>
      </c>
      <c r="L166" s="58">
        <f t="shared" si="16"/>
        <v>0.04546296296296297</v>
      </c>
      <c r="N166" s="53"/>
      <c r="O166" s="53"/>
      <c r="P166" s="53"/>
      <c r="Q166" s="53"/>
      <c r="R166" s="53"/>
      <c r="S166" s="53"/>
    </row>
    <row r="167" spans="2:19" ht="12.75">
      <c r="B167" s="5">
        <v>13</v>
      </c>
      <c r="C167" s="10" t="s">
        <v>58</v>
      </c>
      <c r="D167" s="27"/>
      <c r="E167" s="27">
        <f t="shared" si="15"/>
        <v>4</v>
      </c>
      <c r="F167" s="42">
        <v>0.017152777777777777</v>
      </c>
      <c r="G167" s="42">
        <v>0.01712962962962963</v>
      </c>
      <c r="H167" s="33">
        <v>0</v>
      </c>
      <c r="I167" s="33">
        <v>0</v>
      </c>
      <c r="J167" s="42">
        <v>0.01965277777777778</v>
      </c>
      <c r="K167" s="61">
        <v>0.017534722222222222</v>
      </c>
      <c r="L167" s="35">
        <f t="shared" si="16"/>
        <v>0.05181712962962963</v>
      </c>
      <c r="N167" s="53"/>
      <c r="O167" s="53"/>
      <c r="P167" s="53"/>
      <c r="Q167" s="53"/>
      <c r="R167" s="53"/>
      <c r="S167" s="53"/>
    </row>
    <row r="168" spans="2:19" ht="12.75">
      <c r="B168" s="20">
        <v>12</v>
      </c>
      <c r="C168" s="10" t="s">
        <v>83</v>
      </c>
      <c r="D168" s="27"/>
      <c r="E168" s="27">
        <f t="shared" si="15"/>
        <v>2</v>
      </c>
      <c r="F168" s="42">
        <v>0.016828703703703703</v>
      </c>
      <c r="G168" s="42">
        <v>0.016412037037037037</v>
      </c>
      <c r="H168" s="33">
        <v>0</v>
      </c>
      <c r="I168" s="33">
        <v>0</v>
      </c>
      <c r="J168" s="33">
        <v>0</v>
      </c>
      <c r="K168" s="33">
        <v>0</v>
      </c>
      <c r="L168" s="41">
        <f t="shared" si="16"/>
        <v>0.03324074074074074</v>
      </c>
      <c r="N168" s="53"/>
      <c r="O168" s="53"/>
      <c r="P168" s="53"/>
      <c r="Q168" s="53"/>
      <c r="R168" s="53"/>
      <c r="S168" s="53"/>
    </row>
    <row r="169" spans="2:19" ht="12.75">
      <c r="B169" s="5"/>
      <c r="C169" s="10" t="s">
        <v>119</v>
      </c>
      <c r="D169" s="27"/>
      <c r="E169" s="27">
        <f t="shared" si="15"/>
        <v>1</v>
      </c>
      <c r="F169" s="32">
        <v>0.01273148148148148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41">
        <f t="shared" si="16"/>
        <v>0.01273148148148148</v>
      </c>
      <c r="N169" s="53"/>
      <c r="O169" s="53"/>
      <c r="P169" s="53"/>
      <c r="Q169" s="53"/>
      <c r="R169" s="53"/>
      <c r="S169" s="53"/>
    </row>
    <row r="170" spans="2:19" ht="12.75">
      <c r="B170" s="5"/>
      <c r="C170" s="10"/>
      <c r="D170" s="27"/>
      <c r="E170" s="27"/>
      <c r="F170" s="33"/>
      <c r="G170" s="42"/>
      <c r="H170" s="33"/>
      <c r="I170" s="33"/>
      <c r="J170" s="33"/>
      <c r="K170" s="61"/>
      <c r="L170" s="40"/>
      <c r="N170" s="53"/>
      <c r="O170" s="53"/>
      <c r="P170" s="53"/>
      <c r="Q170" s="53"/>
      <c r="R170" s="53"/>
      <c r="S170" s="53"/>
    </row>
    <row r="171" spans="1:19" ht="12.75">
      <c r="A171" s="22"/>
      <c r="B171" s="4"/>
      <c r="C171" s="2" t="s">
        <v>59</v>
      </c>
      <c r="D171" s="13" t="s">
        <v>43</v>
      </c>
      <c r="E171" s="13"/>
      <c r="F171" s="65"/>
      <c r="G171" s="65"/>
      <c r="H171" s="65"/>
      <c r="I171" s="65"/>
      <c r="J171" s="65"/>
      <c r="K171" s="66"/>
      <c r="L171" s="13"/>
      <c r="M171" s="22"/>
      <c r="N171" s="53"/>
      <c r="O171" s="53"/>
      <c r="P171" s="53"/>
      <c r="Q171" s="53"/>
      <c r="R171" s="53"/>
      <c r="S171" s="53"/>
    </row>
    <row r="172" spans="2:19" ht="12.75">
      <c r="B172" s="5">
        <v>1</v>
      </c>
      <c r="C172" s="6" t="s">
        <v>121</v>
      </c>
      <c r="D172" s="27"/>
      <c r="E172" s="27">
        <f aca="true" t="shared" si="17" ref="E172:E178">IF(F172&gt;0,1,0)+IF(G172&gt;0,1,0)+IF(H172&gt;0,1,0)+IF(I172&gt;0,1,0)+IF(J172&gt;0,1,0)+IF(K172&gt;0,1,0)</f>
        <v>5</v>
      </c>
      <c r="F172" s="32">
        <v>0.012233796296296296</v>
      </c>
      <c r="G172" s="33">
        <v>0</v>
      </c>
      <c r="H172" s="32">
        <v>0.012094907407407408</v>
      </c>
      <c r="I172" s="42">
        <v>0.011516203703703702</v>
      </c>
      <c r="J172" s="42">
        <v>0.011793981481481482</v>
      </c>
      <c r="K172" s="61">
        <v>0.011585648148148149</v>
      </c>
      <c r="L172" s="35">
        <f aca="true" t="shared" si="18" ref="L172:L178">IF(E172=6,SMALL(F172:K172,1)+SMALL(F172:K172,2)+SMALL(F172:K172,3),IF(E172=5,SMALL(F172:K172,2)+SMALL(F172:K172,3)+SMALL(F172:K172,4),IF(E172=4,SMALL(F172:K172,3)+SMALL(F172:K172,4)+SMALL(F172:K172,5),IF(E172=3,SMALL(F172:K172,4)+SMALL(F172:K172,5)+SMALL(F172:K172,6),IF(E172=2,SMALL(F172:K172,5)+SMALL(F172:K172,6),IF(E172=1,SMALL(F172:K172,6),0))))))</f>
        <v>0.034895833333333334</v>
      </c>
      <c r="N172" s="53"/>
      <c r="O172" s="53"/>
      <c r="P172" s="53"/>
      <c r="Q172" s="53"/>
      <c r="R172" s="53"/>
      <c r="S172" s="53"/>
    </row>
    <row r="173" spans="2:19" ht="12.75">
      <c r="B173" s="5">
        <v>2</v>
      </c>
      <c r="C173" s="6" t="s">
        <v>184</v>
      </c>
      <c r="D173" s="8"/>
      <c r="E173" s="27">
        <f t="shared" si="17"/>
        <v>5</v>
      </c>
      <c r="F173" s="32">
        <v>0.013483796296296298</v>
      </c>
      <c r="G173" s="42">
        <v>0.012916666666666667</v>
      </c>
      <c r="H173" s="42">
        <v>0.012199074074074072</v>
      </c>
      <c r="I173" s="33">
        <v>0</v>
      </c>
      <c r="J173" s="42">
        <v>0.01267361111111111</v>
      </c>
      <c r="K173" s="61">
        <v>0.012430555555555554</v>
      </c>
      <c r="L173" s="35">
        <f t="shared" si="18"/>
        <v>0.037303240740740734</v>
      </c>
      <c r="N173" s="53"/>
      <c r="O173" s="53"/>
      <c r="P173" s="53"/>
      <c r="Q173" s="53"/>
      <c r="R173" s="53"/>
      <c r="S173" s="53"/>
    </row>
    <row r="174" spans="2:19" ht="12.75">
      <c r="B174" s="27">
        <v>3</v>
      </c>
      <c r="C174" s="31" t="s">
        <v>154</v>
      </c>
      <c r="D174" s="27"/>
      <c r="E174" s="27">
        <f t="shared" si="17"/>
        <v>4</v>
      </c>
      <c r="F174" s="33">
        <v>0</v>
      </c>
      <c r="G174" s="42">
        <v>0.012638888888888889</v>
      </c>
      <c r="H174" s="42">
        <v>0.012407407407407409</v>
      </c>
      <c r="I174" s="33">
        <v>0</v>
      </c>
      <c r="J174" s="42">
        <v>0.012511574074074073</v>
      </c>
      <c r="K174" s="61">
        <v>0.013611111111111114</v>
      </c>
      <c r="L174" s="35">
        <f t="shared" si="18"/>
        <v>0.037557870370370366</v>
      </c>
      <c r="N174" s="53"/>
      <c r="O174" s="53"/>
      <c r="P174" s="53"/>
      <c r="Q174" s="53"/>
      <c r="R174" s="53"/>
      <c r="S174" s="53"/>
    </row>
    <row r="175" spans="2:19" ht="12.75">
      <c r="B175" s="27">
        <v>4</v>
      </c>
      <c r="C175" s="31" t="s">
        <v>122</v>
      </c>
      <c r="D175" s="27"/>
      <c r="E175" s="27">
        <f t="shared" si="17"/>
        <v>4</v>
      </c>
      <c r="F175" s="32">
        <v>0.013518518518518518</v>
      </c>
      <c r="G175" s="42">
        <v>0.01300925925925926</v>
      </c>
      <c r="H175" s="42">
        <v>0.013495370370370371</v>
      </c>
      <c r="I175" s="33">
        <v>0</v>
      </c>
      <c r="J175" s="42">
        <v>0.013229166666666667</v>
      </c>
      <c r="K175" s="33">
        <v>0</v>
      </c>
      <c r="L175" s="35">
        <f t="shared" si="18"/>
        <v>0.0397337962962963</v>
      </c>
      <c r="N175" s="53"/>
      <c r="O175" s="53"/>
      <c r="P175" s="53"/>
      <c r="Q175" s="53"/>
      <c r="R175" s="53"/>
      <c r="S175" s="53"/>
    </row>
    <row r="176" spans="2:19" ht="12.75">
      <c r="B176" s="5">
        <v>5</v>
      </c>
      <c r="C176" s="31" t="s">
        <v>123</v>
      </c>
      <c r="D176" s="27"/>
      <c r="E176" s="27">
        <f t="shared" si="17"/>
        <v>5</v>
      </c>
      <c r="F176" s="32">
        <v>0.016527777777777777</v>
      </c>
      <c r="G176" s="42">
        <v>0.016087962962962964</v>
      </c>
      <c r="H176" s="42">
        <v>0.015902777777777776</v>
      </c>
      <c r="I176" s="42">
        <v>0.01556712962962963</v>
      </c>
      <c r="J176" s="42">
        <v>0.016006944444444445</v>
      </c>
      <c r="K176" s="33">
        <v>0</v>
      </c>
      <c r="L176" s="35">
        <f t="shared" si="18"/>
        <v>0.04747685185185185</v>
      </c>
      <c r="N176" s="53"/>
      <c r="O176" s="53"/>
      <c r="P176" s="53"/>
      <c r="Q176" s="53"/>
      <c r="R176" s="53"/>
      <c r="S176" s="53"/>
    </row>
    <row r="177" spans="2:19" ht="12.75">
      <c r="B177" s="27">
        <v>6</v>
      </c>
      <c r="C177" s="31" t="s">
        <v>124</v>
      </c>
      <c r="D177" s="27"/>
      <c r="E177" s="27">
        <f t="shared" si="17"/>
        <v>4</v>
      </c>
      <c r="F177" s="32">
        <v>0.016863425925925928</v>
      </c>
      <c r="G177" s="42">
        <v>0.016574074074074074</v>
      </c>
      <c r="H177" s="42">
        <v>0.01638888888888889</v>
      </c>
      <c r="I177" s="33">
        <v>0</v>
      </c>
      <c r="J177" s="33">
        <v>0</v>
      </c>
      <c r="K177" s="61">
        <v>0.016273148148148148</v>
      </c>
      <c r="L177" s="35">
        <f t="shared" si="18"/>
        <v>0.04923611111111111</v>
      </c>
      <c r="N177" s="53"/>
      <c r="O177" s="53"/>
      <c r="P177" s="53"/>
      <c r="Q177" s="53"/>
      <c r="R177" s="53"/>
      <c r="S177" s="53"/>
    </row>
    <row r="178" spans="2:19" ht="12.75">
      <c r="B178" s="5">
        <v>7</v>
      </c>
      <c r="C178" s="31" t="s">
        <v>155</v>
      </c>
      <c r="D178" s="27"/>
      <c r="E178" s="27">
        <f t="shared" si="17"/>
        <v>4</v>
      </c>
      <c r="F178" s="33">
        <v>0</v>
      </c>
      <c r="G178" s="42">
        <v>0.01965277777777778</v>
      </c>
      <c r="H178" s="42">
        <v>0.018761574074074073</v>
      </c>
      <c r="I178" s="42">
        <v>0.020011574074074074</v>
      </c>
      <c r="J178" s="42">
        <v>0.018449074074074073</v>
      </c>
      <c r="K178" s="33">
        <v>0</v>
      </c>
      <c r="L178" s="35">
        <f t="shared" si="18"/>
        <v>0.05686342592592593</v>
      </c>
      <c r="N178" s="53"/>
      <c r="O178" s="53"/>
      <c r="P178" s="53"/>
      <c r="Q178" s="53"/>
      <c r="R178" s="53"/>
      <c r="S178" s="53"/>
    </row>
    <row r="179" spans="2:19" ht="12.75">
      <c r="B179" s="27"/>
      <c r="C179" s="31"/>
      <c r="D179" s="27"/>
      <c r="E179" s="31"/>
      <c r="F179" s="32"/>
      <c r="G179" s="32"/>
      <c r="H179" s="32"/>
      <c r="I179" s="32"/>
      <c r="J179" s="32"/>
      <c r="K179" s="61"/>
      <c r="L179" s="31"/>
      <c r="N179" s="53"/>
      <c r="O179" s="53"/>
      <c r="P179" s="53"/>
      <c r="Q179" s="53"/>
      <c r="R179" s="53"/>
      <c r="S179" s="53"/>
    </row>
    <row r="180" spans="2:19" ht="12.75">
      <c r="B180" s="27"/>
      <c r="C180" s="31"/>
      <c r="D180" s="27"/>
      <c r="E180" s="31"/>
      <c r="F180" s="31"/>
      <c r="G180" s="31"/>
      <c r="H180" s="31"/>
      <c r="I180" s="31"/>
      <c r="J180" s="31"/>
      <c r="K180" s="62"/>
      <c r="L180" s="31"/>
      <c r="N180" s="53"/>
      <c r="O180" s="53"/>
      <c r="P180" s="53"/>
      <c r="Q180" s="53"/>
      <c r="R180" s="53"/>
      <c r="S180" s="53"/>
    </row>
    <row r="181" spans="2:19" ht="12.75">
      <c r="B181" s="27"/>
      <c r="C181" s="31"/>
      <c r="D181" s="27"/>
      <c r="E181" s="31"/>
      <c r="F181" s="31"/>
      <c r="G181" s="31"/>
      <c r="H181" s="31"/>
      <c r="I181" s="31"/>
      <c r="J181" s="31"/>
      <c r="K181" s="62"/>
      <c r="L181" s="31"/>
      <c r="N181" s="53"/>
      <c r="O181" s="53"/>
      <c r="P181" s="53"/>
      <c r="Q181" s="53"/>
      <c r="R181" s="53"/>
      <c r="S181" s="53"/>
    </row>
    <row r="182" spans="2:19" ht="12.75">
      <c r="B182" s="27"/>
      <c r="C182" s="31"/>
      <c r="D182" s="27"/>
      <c r="E182" s="31"/>
      <c r="F182" s="31"/>
      <c r="G182" s="31"/>
      <c r="H182" s="31"/>
      <c r="I182" s="31"/>
      <c r="J182" s="31"/>
      <c r="K182" s="62"/>
      <c r="L182" s="31"/>
      <c r="N182" s="53"/>
      <c r="O182" s="53"/>
      <c r="P182" s="53"/>
      <c r="Q182" s="53"/>
      <c r="R182" s="53"/>
      <c r="S182" s="53"/>
    </row>
    <row r="183" spans="2:19" ht="12.75">
      <c r="B183" s="27"/>
      <c r="C183" s="31"/>
      <c r="D183" s="27"/>
      <c r="E183" s="31"/>
      <c r="F183" s="31"/>
      <c r="G183" s="31"/>
      <c r="H183" s="31"/>
      <c r="I183" s="31"/>
      <c r="J183" s="31"/>
      <c r="K183" s="62"/>
      <c r="L183" s="31"/>
      <c r="N183" s="53"/>
      <c r="O183" s="53"/>
      <c r="P183" s="53"/>
      <c r="Q183" s="53"/>
      <c r="R183" s="53"/>
      <c r="S183" s="53"/>
    </row>
    <row r="184" spans="2:19" ht="12.75">
      <c r="B184" s="27"/>
      <c r="C184" s="31"/>
      <c r="D184" s="27"/>
      <c r="E184" s="31"/>
      <c r="F184" s="31"/>
      <c r="G184" s="31"/>
      <c r="H184" s="31"/>
      <c r="I184" s="31"/>
      <c r="J184" s="31"/>
      <c r="K184" s="62"/>
      <c r="L184" s="31"/>
      <c r="N184" s="53"/>
      <c r="O184" s="53"/>
      <c r="P184" s="53"/>
      <c r="Q184" s="53"/>
      <c r="R184" s="53"/>
      <c r="S184" s="53"/>
    </row>
    <row r="185" spans="14:19" ht="12.75">
      <c r="N185" s="53"/>
      <c r="O185" s="53"/>
      <c r="P185" s="53"/>
      <c r="Q185" s="53"/>
      <c r="R185" s="53"/>
      <c r="S185" s="53"/>
    </row>
    <row r="186" spans="14:19" ht="12.75">
      <c r="N186" s="53"/>
      <c r="O186" s="53"/>
      <c r="P186" s="53"/>
      <c r="Q186" s="53"/>
      <c r="R186" s="53"/>
      <c r="S186" s="53"/>
    </row>
    <row r="187" spans="14:19" ht="12.75">
      <c r="N187" s="53"/>
      <c r="O187" s="53"/>
      <c r="P187" s="53"/>
      <c r="Q187" s="53"/>
      <c r="R187" s="53"/>
      <c r="S187" s="53"/>
    </row>
    <row r="188" spans="14:19" ht="12.75">
      <c r="N188" s="53"/>
      <c r="O188" s="53"/>
      <c r="P188" s="53"/>
      <c r="Q188" s="53"/>
      <c r="R188" s="53"/>
      <c r="S188" s="53"/>
    </row>
    <row r="189" spans="14:19" ht="12.75">
      <c r="N189" s="53"/>
      <c r="O189" s="53"/>
      <c r="P189" s="53"/>
      <c r="Q189" s="53"/>
      <c r="R189" s="53"/>
      <c r="S189" s="53"/>
    </row>
    <row r="190" spans="14:19" ht="12.75">
      <c r="N190" s="53"/>
      <c r="O190" s="53"/>
      <c r="P190" s="53"/>
      <c r="Q190" s="53"/>
      <c r="R190" s="53"/>
      <c r="S190" s="53"/>
    </row>
    <row r="191" spans="14:19" ht="12.75">
      <c r="N191" s="53"/>
      <c r="O191" s="53"/>
      <c r="P191" s="53"/>
      <c r="Q191" s="53"/>
      <c r="R191" s="53"/>
      <c r="S191" s="53"/>
    </row>
    <row r="192" spans="14:19" ht="12.75">
      <c r="N192" s="53"/>
      <c r="O192" s="53"/>
      <c r="P192" s="53"/>
      <c r="Q192" s="53"/>
      <c r="R192" s="53"/>
      <c r="S192" s="53"/>
    </row>
    <row r="193" spans="14:19" ht="12.75">
      <c r="N193" s="53"/>
      <c r="O193" s="53"/>
      <c r="P193" s="53"/>
      <c r="Q193" s="53"/>
      <c r="R193" s="53"/>
      <c r="S193" s="53"/>
    </row>
    <row r="194" spans="14:19" ht="12.75">
      <c r="N194" s="53"/>
      <c r="O194" s="53"/>
      <c r="P194" s="53"/>
      <c r="Q194" s="53"/>
      <c r="R194" s="53"/>
      <c r="S194" s="53"/>
    </row>
    <row r="195" spans="14:19" ht="12.75">
      <c r="N195" s="53"/>
      <c r="O195" s="53"/>
      <c r="P195" s="53"/>
      <c r="Q195" s="53"/>
      <c r="R195" s="53"/>
      <c r="S195" s="53"/>
    </row>
    <row r="196" spans="14:19" ht="12.75">
      <c r="N196" s="53"/>
      <c r="O196" s="53"/>
      <c r="P196" s="53"/>
      <c r="Q196" s="53"/>
      <c r="R196" s="53"/>
      <c r="S196" s="53"/>
    </row>
    <row r="197" spans="14:19" ht="12.75">
      <c r="N197" s="53"/>
      <c r="O197" s="53"/>
      <c r="P197" s="53"/>
      <c r="Q197" s="53"/>
      <c r="R197" s="53"/>
      <c r="S197" s="53"/>
    </row>
    <row r="198" spans="14:19" ht="12.75">
      <c r="N198" s="53"/>
      <c r="O198" s="53"/>
      <c r="P198" s="53"/>
      <c r="Q198" s="53"/>
      <c r="R198" s="53"/>
      <c r="S198" s="53"/>
    </row>
    <row r="199" spans="14:19" ht="12.75">
      <c r="N199" s="53"/>
      <c r="O199" s="53"/>
      <c r="P199" s="53"/>
      <c r="Q199" s="53"/>
      <c r="R199" s="53"/>
      <c r="S199" s="53"/>
    </row>
    <row r="200" spans="14:19" ht="12.75">
      <c r="N200" s="53"/>
      <c r="O200" s="53"/>
      <c r="P200" s="53"/>
      <c r="Q200" s="53"/>
      <c r="R200" s="53"/>
      <c r="S200" s="53"/>
    </row>
    <row r="201" spans="14:19" ht="12.75">
      <c r="N201" s="53"/>
      <c r="O201" s="53"/>
      <c r="P201" s="53"/>
      <c r="Q201" s="53"/>
      <c r="R201" s="53"/>
      <c r="S201" s="53"/>
    </row>
    <row r="202" spans="14:19" ht="12.75">
      <c r="N202" s="53"/>
      <c r="O202" s="53"/>
      <c r="P202" s="53"/>
      <c r="Q202" s="53"/>
      <c r="R202" s="53"/>
      <c r="S202" s="53"/>
    </row>
  </sheetData>
  <mergeCells count="1">
    <mergeCell ref="B1:L1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ÅF-Elprojekt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Evert Agneholm</dc:creator>
  <cp:keywords/>
  <dc:description/>
  <cp:lastModifiedBy>Mats Pehrsson</cp:lastModifiedBy>
  <cp:lastPrinted>2004-10-16T12:12:15Z</cp:lastPrinted>
  <dcterms:created xsi:type="dcterms:W3CDTF">2003-09-03T06:53:43Z</dcterms:created>
  <dcterms:modified xsi:type="dcterms:W3CDTF">2004-11-09T21:46:08Z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1608860368</vt:i4>
  </property>
  <property fmtid="{D5CDD505-2E9C-101B-9397-08002B2CF9AE}" pid="3" name="_EmailSubject">
    <vt:lpwstr>Terräng</vt:lpwstr>
  </property>
  <property fmtid="{D5CDD505-2E9C-101B-9397-08002B2CF9AE}" pid="4" name="_AuthorEmail">
    <vt:lpwstr>thomas.modig@swipnet.se</vt:lpwstr>
  </property>
  <property fmtid="{D5CDD505-2E9C-101B-9397-08002B2CF9AE}" pid="5" name="_AuthorEmailDisplayName">
    <vt:lpwstr>Thomas Modig</vt:lpwstr>
  </property>
  <property fmtid="{D5CDD505-2E9C-101B-9397-08002B2CF9AE}" pid="6" name="_PreviousAdHocReviewCycleID">
    <vt:i4>1601501209</vt:i4>
  </property>
  <property fmtid="{D5CDD505-2E9C-101B-9397-08002B2CF9AE}" pid="7" name="_ReviewingToolsShownOnce">
    <vt:lpwstr/>
  </property>
</Properties>
</file>